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akuts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<sst xmlns="http://schemas.openxmlformats.org/spreadsheetml/2006/main" count="1141" uniqueCount="643">
  <si>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</si>
  <si>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</si>
  <si>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</si>
  <si>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</si>
  <si>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</si>
  <si>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</si>
  <si>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</si>
  <si>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</si>
  <si>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</si>
  <si>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</si>
  <si>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</si>
  <si>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</si>
  <si>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</si>
  <si>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</si>
  <si>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</si>
  <si>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</si>
  <si>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</si>
  <si>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</si>
  <si>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</si>
  <si>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</si>
  <si>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</si>
  <si>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</si>
  <si>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</si>
  <si>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</si>
  <si>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</si>
  <si>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</si>
  <si>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</si>
  <si>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</si>
  <si>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</si>
  <si>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</si>
  <si>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</si>
  <si>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</si>
  <si>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</si>
  <si>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</si>
  <si>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</si>
  <si>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</si>
  <si>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</si>
  <si>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</si>
  <si>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</si>
  <si>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</si>
  <si>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</si>
  <si>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</si>
  <si>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</si>
  <si>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</si>
  <si>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</si>
  <si>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</si>
  <si>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</si>
  <si>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</si>
  <si>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</si>
  <si>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</si>
  <si>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</si>
  <si>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</si>
  <si>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</si>
  <si>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</si>
  <si>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</si>
  <si>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</si>
  <si>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</si>
  <si>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</si>
  <si>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</si>
  <si>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</si>
  <si>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</si>
  <si>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</si>
  <si>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</si>
  <si>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</si>
  <si>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</si>
  <si>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</si>
  <si>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</si>
  <si>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</si>
  <si>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</si>
  <si>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</si>
  <si>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</si>
  <si>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</si>
  <si>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</si>
  <si>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</si>
  <si>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</si>
  <si>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</si>
  <si>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</si>
  <si>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</si>
  <si>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</si>
  <si>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</si>
  <si>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</si>
  <si>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</si>
  <si>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</si>
  <si>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</si>
  <si>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</si>
  <si>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</si>
  <si>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</si>
  <si>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</si>
  <si>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</si>
  <si>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</si>
  <si>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</si>
  <si>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</si>
  <si>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</si>
  <si>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</si>
  <si>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</si>
  <si>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</si>
  <si>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</si>
  <si>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</si>
  <si>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</si>
  <si>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</si>
  <si>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</si>
  <si>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</si>
  <si>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</si>
  <si>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</si>
  <si>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</si>
  <si>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</si>
  <si>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</si>
  <si>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</si>
  <si>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</si>
  <si>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</si>
  <si>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</si>
  <si>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</si>
  <si>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</si>
  <si>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</si>
  <si>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</si>
  <si>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</si>
  <si>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</si>
  <si>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</si>
  <si>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</si>
  <si>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</si>
  <si>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</si>
  <si>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</si>
  <si>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</si>
  <si>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</si>
  <si>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</si>
  <si>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</si>
  <si>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</si>
  <si>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</si>
  <si>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</si>
  <si>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</si>
  <si>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</si>
  <si>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</si>
  <si>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</si>
  <si>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</si>
  <si>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</si>
  <si>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</si>
  <si>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</si>
  <si>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</si>
  <si>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</si>
  <si>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</si>
  <si>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</si>
  <si>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</si>
  <si>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</si>
  <si>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</si>
  <si>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</si>
  <si>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</si>
  <si>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</si>
  <si>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</si>
  <si>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</si>
  <si>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</si>
  <si>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</si>
  <si>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</si>
  <si>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</si>
  <si>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</si>
  <si>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</si>
  <si>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</si>
  <si>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</si>
  <si>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</si>
  <si>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</si>
  <si>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</si>
  <si>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</si>
  <si>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</si>
  <si>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</si>
  <si>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</si>
  <si>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</si>
  <si>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</si>
  <si>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</si>
  <si>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</si>
  <si>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</si>
  <si>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</si>
  <si>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</si>
  <si>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</si>
  <si>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</si>
  <si>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</si>
  <si>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</si>
  <si>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</si>
  <si>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</si>
  <si>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</si>
  <si>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</si>
  <si>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</si>
  <si>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</si>
  <si>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</si>
  <si>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</si>
  <si>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</si>
  <si>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</si>
  <si>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</si>
  <si>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</si>
  <si>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</si>
  <si>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</si>
  <si>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</si>
  <si>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</si>
  <si>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</si>
  <si>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</si>
  <si>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</si>
  <si>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</si>
  <si>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</si>
  <si>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</si>
  <si>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</si>
  <si>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</si>
  <si>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</si>
  <si>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</si>
  <si>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</si>
  <si>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</si>
  <si>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</si>
  <si>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</si>
  <si>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</si>
  <si>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</si>
  <si>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</si>
  <si>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</si>
  <si>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</si>
  <si>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</si>
  <si>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</si>
  <si>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</si>
  <si>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</si>
  <si>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</si>
  <si>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</si>
  <si>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</si>
  <si>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</si>
  <si>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</si>
  <si>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</si>
  <si>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</si>
  <si>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</si>
  <si>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</si>
  <si>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</si>
  <si>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</si>
  <si>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</si>
  <si>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</si>
  <si>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</si>
  <si>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</si>
  <si>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</si>
  <si>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</si>
  <si>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</si>
  <si>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</si>
  <si>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</si>
  <si>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</si>
  <si>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</si>
  <si>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</si>
  <si>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</si>
  <si>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</si>
  <si>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</si>
  <si>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</si>
  <si>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</si>
  <si>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</si>
  <si>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</si>
  <si>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</si>
  <si>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</si>
  <si>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</si>
  <si>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</si>
  <si>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</si>
  <si>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</si>
  <si>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</si>
  <si>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</si>
  <si>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</si>
  <si>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</si>
  <si>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</si>
  <si>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</si>
  <si>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</si>
  <si>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</si>
  <si>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</si>
  <si>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</si>
  <si>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</si>
  <si>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</si>
  <si>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</si>
  <si>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</si>
  <si>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</si>
  <si>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</si>
  <si>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</si>
  <si>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</si>
  <si>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</si>
  <si>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</si>
  <si>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</si>
  <si>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</si>
  <si>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</si>
  <si>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</si>
  <si>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</si>
  <si>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</si>
  <si>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</si>
  <si>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</si>
  <si>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</si>
  <si>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</si>
  <si>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</si>
  <si>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</si>
  <si>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</si>
  <si>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</si>
  <si>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</si>
  <si>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</si>
  <si>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</si>
  <si>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</si>
  <si>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</si>
  <si>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</si>
  <si>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</si>
  <si>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</si>
  <si>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</si>
  <si>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</si>
  <si>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</si>
  <si>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</si>
  <si>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</si>
  <si>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</si>
  <si>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</si>
  <si>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</si>
  <si>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</si>
  <si>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</si>
  <si>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</si>
  <si>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</si>
  <si>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</si>
  <si>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</si>
  <si>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</si>
  <si>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</si>
  <si>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</si>
  <si>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</si>
  <si>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</si>
  <si>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</si>
  <si>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</si>
  <si>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</si>
  <si>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</si>
  <si>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</si>
  <si>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</si>
  <si>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</si>
  <si>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</si>
  <si>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</si>
  <si>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</si>
  <si>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</si>
  <si>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</si>
  <si>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</si>
  <si>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</si>
  <si>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</si>
  <si>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</si>
  <si>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</si>
  <si>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</si>
  <si>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</si>
  <si>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</si>
  <si>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</si>
  <si>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</si>
  <si>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</si>
  <si>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</si>
  <si>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</si>
  <si>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</si>
  <si>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</si>
  <si>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</si>
  <si>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</si>
  <si>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</si>
  <si>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</si>
  <si>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</si>
  <si>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</si>
  <si>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</si>
  <si>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</si>
  <si>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</si>
  <si>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</si>
  <si>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</si>
  <si>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</si>
  <si>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</si>
  <si>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</si>
  <si>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</si>
  <si>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</si>
  <si>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</si>
  <si>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</si>
  <si>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</si>
  <si>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</si>
  <si>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</si>
  <si>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</si>
  <si>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</si>
  <si>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</si>
  <si>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</si>
  <si>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</si>
  <si>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</si>
  <si>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</si>
  <si>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</si>
  <si>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</si>
  <si>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</si>
  <si>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</si>
  <si>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</si>
  <si>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</si>
  <si>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</si>
  <si>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</si>
  <si>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</si>
  <si>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</si>
  <si>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</si>
  <si>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</si>
  <si>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</si>
  <si>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</si>
  <si>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</si>
  <si>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</si>
  <si>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</si>
  <si>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</si>
  <si>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</si>
  <si>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</si>
  <si>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</si>
  <si>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</si>
  <si>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</si>
  <si>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</si>
  <si>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</si>
  <si>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</si>
  <si>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</si>
  <si>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</si>
  <si>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</si>
  <si>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</si>
  <si>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</si>
  <si>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</si>
  <si>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</si>
  <si>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</si>
  <si>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</si>
  <si>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</si>
  <si>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</si>
  <si>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</si>
  <si>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</si>
  <si>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</si>
  <si>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</si>
  <si>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</si>
  <si>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</si>
  <si>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</si>
  <si>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</si>
  <si>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</si>
  <si>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</si>
  <si>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</si>
  <si>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</si>
  <si>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</si>
  <si>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</si>
  <si>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</si>
  <si>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</si>
  <si>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</si>
  <si>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</si>
  <si>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</si>
  <si>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</si>
  <si>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</si>
  <si>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</si>
  <si>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</si>
  <si>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</si>
  <si>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</si>
  <si>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</si>
  <si>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</si>
  <si>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</si>
  <si>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</si>
  <si>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</si>
  <si>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</si>
  <si>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</si>
  <si>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</si>
  <si>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</si>
  <si>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</si>
  <si>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</si>
  <si>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</si>
  <si>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</si>
  <si>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</si>
  <si>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</si>
  <si>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</si>
  <si>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</si>
  <si>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</si>
  <si>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</si>
  <si>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</si>
  <si>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</si>
  <si>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</si>
  <si>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</si>
  <si>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</si>
  <si>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</si>
  <si>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</si>
  <si>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</si>
  <si>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</si>
  <si>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</si>
  <si>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</si>
  <si>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</si>
  <si>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</si>
  <si>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</si>
  <si>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</si>
  <si>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</si>
  <si>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</si>
  <si>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</si>
  <si>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</si>
  <si>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</si>
  <si>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</si>
  <si>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</si>
  <si>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</si>
  <si>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</si>
  <si>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</si>
  <si>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</si>
  <si>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</si>
  <si>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</si>
  <si>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</si>
  <si>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</si>
  <si>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</si>
  <si>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</si>
  <si>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</si>
  <si>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</si>
  <si>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</si>
  <si>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</si>
  <si>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</si>
  <si>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</si>
  <si>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</si>
  <si>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</si>
  <si>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</si>
  <si>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</si>
  <si>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</si>
  <si>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</si>
  <si>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</si>
  <si>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</si>
  <si>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</si>
  <si>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</si>
  <si>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</si>
  <si>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</si>
  <si>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</si>
  <si>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</si>
  <si>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</si>
  <si>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</si>
  <si>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</si>
  <si>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</si>
  <si>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</si>
  <si>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</si>
  <si>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</si>
  <si>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</si>
  <si>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</si>
  <si>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</si>
  <si>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</si>
  <si>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</si>
  <si>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</si>
  <si>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</si>
  <si>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</si>
  <si>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</si>
  <si>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</si>
  <si>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</si>
  <si>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</si>
  <si>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</si>
  <si>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</si>
  <si>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</si>
  <si>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</si>
  <si>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</si>
  <si>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</si>
  <si>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</si>
  <si>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</si>
  <si>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</si>
  <si>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</si>
  <si>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</si>
  <si>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</si>
  <si>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</si>
  <si>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</si>
  <si>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</si>
  <si>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</si>
  <si>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</si>
  <si>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</si>
  <si>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</si>
  <si>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</si>
  <si>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</si>
  <si>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</si>
  <si>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</si>
  <si>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</si>
  <si>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</si>
  <si>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</si>
  <si>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</si>
  <si>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</si>
  <si>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</si>
  <si>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</si>
  <si>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</si>
  <si>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</si>
  <si>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</si>
  <si>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</si>
  <si>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</si>
  <si>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</si>
  <si>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</si>
  <si>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</si>
  <si>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</si>
  <si>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</si>
  <si>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</si>
  <si>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</si>
  <si>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</si>
  <si>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</si>
  <si>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</si>
  <si>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</si>
  <si>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</si>
  <si>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</si>
  <si>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</si>
  <si>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</si>
  <si>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</si>
  <si>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</si>
  <si>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</si>
  <si>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</si>
  <si>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</si>
  <si>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</si>
  <si>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</si>
  <si>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</si>
  <si>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</si>
  <si>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</si>
  <si>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</si>
  <si>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</si>
  <si>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</si>
  <si>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</si>
  <si>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</si>
  <si>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9.14</t>
  </si>
  <si>
    <t>▲ 0.12</t>
  </si>
  <si>
    <t>一般会計</t>
  </si>
  <si>
    <t>芳賀町介護保険特別会計</t>
  </si>
  <si>
    <t>芳賀町国民健康保険特別会計</t>
  </si>
  <si>
    <t>芳賀町公共下水道事業特別会計</t>
  </si>
  <si>
    <t>芳賀工業団地排水処理センター特別会計</t>
  </si>
  <si>
    <t>芳賀町後期高齢者医療特別会計</t>
  </si>
  <si>
    <t>芳賀町農業集落排水事業特別会計</t>
  </si>
  <si>
    <t>芳賀町宅地造成事業特別会計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</si>
  <si>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</si>
  <si>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</si>
  <si>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</si>
  <si>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</si>
  <si>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</si>
  <si>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</si>
  <si>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</si>
  <si>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</si>
  <si>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芳賀中部上水道企業団</t>
    <rPh sb="0" eb="2">
      <t>ハガ</t>
    </rPh>
    <rPh sb="2" eb="4">
      <t>チュウブ</t>
    </rPh>
    <rPh sb="4" eb="7">
      <t>ジョウスイドウ</t>
    </rPh>
    <rPh sb="7" eb="9">
      <t>キギョウ</t>
    </rPh>
    <rPh sb="9" eb="10">
      <t>ダン</t>
    </rPh>
    <phoneticPr fontId="2"/>
  </si>
  <si>
    <t>栃木県市町村総合事務組合(一般会計)</t>
  </si>
  <si>
    <t>栃木県市町村総合事務組合(特別会計)</t>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</si>
  <si>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</si>
  <si>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</si>
  <si>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</si>
  <si>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芳賀町農業公社</t>
    <rPh sb="0" eb="3">
      <t>ハガマチ</t>
    </rPh>
    <rPh sb="3" eb="5">
      <t>ノウギョウ</t>
    </rPh>
    <rPh sb="5" eb="7">
      <t>コウシャ</t>
    </rPh>
    <phoneticPr fontId="2"/>
  </si>
  <si>
    <t>芳賀町ロマン開発</t>
    <rPh sb="0" eb="3">
      <t>ハガマチ</t>
    </rPh>
    <rPh sb="6" eb="8">
      <t>カイハツ</t>
    </rPh>
    <phoneticPr fontId="2"/>
  </si>
  <si>
    <t>-</t>
    <phoneticPr fontId="2"/>
  </si>
  <si>
    <t>-</t>
    <phoneticPr fontId="2"/>
  </si>
  <si>
    <t>-</t>
    <phoneticPr fontId="2"/>
  </si>
  <si>
    <t>-</t>
    <phoneticPr fontId="2"/>
  </si>
  <si>
    <t>-</t>
    <phoneticPr fontId="2"/>
  </si>
  <si>
    <t>-</t>
    <phoneticPr fontId="2"/>
  </si>
  <si>
    <t>芳賀地区広域行政事務組合(ごみ処理施設特別会計)</t>
    <phoneticPr fontId="2"/>
  </si>
  <si>
    <t>芳賀地区広域行政事務組合(卸売市場特別会計)</t>
    <phoneticPr fontId="2"/>
  </si>
  <si>
    <t>芳賀地区広域行政事務組合(ふるさと市町村圏基金特別会計)</t>
    <phoneticPr fontId="2"/>
  </si>
  <si>
    <t>芳賀郡中部環境衛生事務組合</t>
    <phoneticPr fontId="2"/>
  </si>
  <si>
    <t>-</t>
    <phoneticPr fontId="2"/>
  </si>
  <si>
    <t>教育施設等整備基金</t>
    <rPh sb="0" eb="2">
      <t>キョウイク</t>
    </rPh>
    <rPh sb="2" eb="4">
      <t>シセツ</t>
    </rPh>
    <rPh sb="4" eb="5">
      <t>トウ</t>
    </rPh>
    <rPh sb="5" eb="7">
      <t>セイビ</t>
    </rPh>
    <rPh sb="7" eb="9">
      <t>キキン</t>
    </rPh>
    <phoneticPr fontId="5"/>
  </si>
  <si>
    <t>環境保全基金</t>
    <rPh sb="0" eb="2">
      <t>カンキョウ</t>
    </rPh>
    <rPh sb="2" eb="4">
      <t>ホゼン</t>
    </rPh>
    <rPh sb="4" eb="6">
      <t>キキン</t>
    </rPh>
    <phoneticPr fontId="5"/>
  </si>
  <si>
    <t>地域福祉基金</t>
    <rPh sb="0" eb="2">
      <t>チイキ</t>
    </rPh>
    <rPh sb="2" eb="4">
      <t>フクシ</t>
    </rPh>
    <rPh sb="4" eb="6">
      <t>キキン</t>
    </rPh>
    <phoneticPr fontId="5"/>
  </si>
  <si>
    <t>芳賀工業団地排水処理センター運営基金</t>
    <rPh sb="0" eb="2">
      <t>ハガ</t>
    </rPh>
    <rPh sb="2" eb="4">
      <t>コウギョウ</t>
    </rPh>
    <rPh sb="4" eb="6">
      <t>ダンチ</t>
    </rPh>
    <rPh sb="6" eb="8">
      <t>ハイスイ</t>
    </rPh>
    <rPh sb="8" eb="10">
      <t>ショリ</t>
    </rPh>
    <rPh sb="14" eb="16">
      <t>ウンエイ</t>
    </rPh>
    <rPh sb="16" eb="18">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</si>
  <si>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</si>
  <si>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</si>
  <si>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</si>
  <si>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</si>
  <si>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</si>
  <si>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</si>
  <si>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</si>
  <si>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平成３０年度に統一的な基準を適用したため、指標分析は昨年度からとなっている。
有形固定資産減価償却率は類似団体平均値と同じ６０．５％となっている。
今後も公共施設等の更新時期に併せた統合・複合化などコストの縮減を図りながら、効果的に地方債・基金を活用して長期的な視点で公共施設の適正管理に努めていく。</t>
    <rPh sb="0" eb="2">
      <t>ヘイセイ</t>
    </rPh>
    <rPh sb="4" eb="5">
      <t>ネン</t>
    </rPh>
    <rPh sb="5" eb="6">
      <t>ド</t>
    </rPh>
    <rPh sb="7" eb="10">
      <t>トウイツテキ</t>
    </rPh>
    <rPh sb="11" eb="13">
      <t>キジュン</t>
    </rPh>
    <rPh sb="14" eb="16">
      <t>テキヨウ</t>
    </rPh>
    <rPh sb="21" eb="23">
      <t>シヒョウ</t>
    </rPh>
    <rPh sb="23" eb="25">
      <t>ブンセキ</t>
    </rPh>
    <rPh sb="26" eb="29">
      <t>サクネンド</t>
    </rPh>
    <rPh sb="39" eb="41">
      <t>ユウケイ</t>
    </rPh>
    <rPh sb="41" eb="43">
      <t>コテイ</t>
    </rPh>
    <rPh sb="43" eb="45">
      <t>シサン</t>
    </rPh>
    <rPh sb="45" eb="47">
      <t>ゲンカ</t>
    </rPh>
    <rPh sb="47" eb="49">
      <t>ショウキャク</t>
    </rPh>
    <rPh sb="49" eb="50">
      <t>リツ</t>
    </rPh>
    <rPh sb="51" eb="53">
      <t>ルイジ</t>
    </rPh>
    <rPh sb="53" eb="55">
      <t>ダンタイ</t>
    </rPh>
    <rPh sb="55" eb="57">
      <t>ヘイキン</t>
    </rPh>
    <rPh sb="57" eb="58">
      <t>チ</t>
    </rPh>
    <rPh sb="59" eb="60">
      <t>オナ</t>
    </rPh>
    <rPh sb="74" eb="76">
      <t>コンゴ</t>
    </rPh>
    <rPh sb="77" eb="79">
      <t>コウキョウ</t>
    </rPh>
    <rPh sb="79" eb="81">
      <t>シセツ</t>
    </rPh>
    <rPh sb="81" eb="82">
      <t>トウ</t>
    </rPh>
    <rPh sb="83" eb="85">
      <t>コウシン</t>
    </rPh>
    <rPh sb="85" eb="87">
      <t>ジキ</t>
    </rPh>
    <rPh sb="88" eb="89">
      <t>アワ</t>
    </rPh>
    <rPh sb="91" eb="93">
      <t>トウゴウ</t>
    </rPh>
    <rPh sb="94" eb="97">
      <t>フクゴウカ</t>
    </rPh>
    <rPh sb="103" eb="105">
      <t>シュクゲン</t>
    </rPh>
    <rPh sb="106" eb="107">
      <t>ハカ</t>
    </rPh>
    <rPh sb="112" eb="115">
      <t>コウカテキ</t>
    </rPh>
    <rPh sb="120" eb="122">
      <t>キキン</t>
    </rPh>
    <rPh sb="123" eb="125">
      <t>カツヨウ</t>
    </rPh>
    <rPh sb="127" eb="130">
      <t>チョウキテキ</t>
    </rPh>
    <rPh sb="131" eb="133">
      <t>シテン</t>
    </rPh>
    <rPh sb="134" eb="136">
      <t>コウキョウ</t>
    </rPh>
    <rPh sb="136" eb="138">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</si>
  <si>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</si>
  <si>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</si>
  <si>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</si>
  <si>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</si>
  <si>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</si>
  <si>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</si>
  <si>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</si>
  <si>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３年度以降将来負担比率が０．０％であり、財政の健全性は保たれている。また、実質公債費比率も平成２９年度まで地方債の新規借入を最小限としてきたため減少傾向にあったが、令和元年度から各種大型建設事業が工事に着手したため増加が予想されていたが、令和元年度の地方債の借入についてはその大部分が繰越となったため、数値としては平成３０年度から０．１％減少している。
令和４年度まで大型建設事業の実施が続き、多くの起債を予定していることから比率は上昇することになるが、健全性を維持するための適切な予算編成を行っていく。</t>
    <rPh sb="0" eb="2">
      <t>ヘイセイ</t>
    </rPh>
    <rPh sb="4" eb="5">
      <t>ネン</t>
    </rPh>
    <rPh sb="5" eb="6">
      <t>ド</t>
    </rPh>
    <rPh sb="6" eb="8">
      <t>イコウ</t>
    </rPh>
    <rPh sb="8" eb="10">
      <t>ショウライ</t>
    </rPh>
    <rPh sb="10" eb="12">
      <t>フタン</t>
    </rPh>
    <rPh sb="12" eb="14">
      <t>ヒリツ</t>
    </rPh>
    <rPh sb="23" eb="25">
      <t>ザイセイ</t>
    </rPh>
    <rPh sb="26" eb="29">
      <t>ケンゼンセイ</t>
    </rPh>
    <rPh sb="30" eb="31">
      <t>タモ</t>
    </rPh>
    <rPh sb="40" eb="42">
      <t>ジッシツ</t>
    </rPh>
    <rPh sb="42" eb="45">
      <t>コウサイヒ</t>
    </rPh>
    <rPh sb="45" eb="47">
      <t>ヒリツ</t>
    </rPh>
    <rPh sb="48" eb="50">
      <t>ヘイセイ</t>
    </rPh>
    <rPh sb="52" eb="53">
      <t>ネン</t>
    </rPh>
    <rPh sb="53" eb="54">
      <t>ド</t>
    </rPh>
    <rPh sb="56" eb="59">
      <t>チホウサイ</t>
    </rPh>
    <rPh sb="60" eb="62">
      <t>シンキ</t>
    </rPh>
    <rPh sb="62" eb="64">
      <t>カリイレ</t>
    </rPh>
    <rPh sb="65" eb="68">
      <t>サイショウゲン</t>
    </rPh>
    <rPh sb="75" eb="77">
      <t>ゲンショウ</t>
    </rPh>
    <rPh sb="77" eb="79">
      <t>ケイコウ</t>
    </rPh>
    <rPh sb="85" eb="87">
      <t>レイワ</t>
    </rPh>
    <rPh sb="87" eb="89">
      <t>ガンネン</t>
    </rPh>
    <rPh sb="89" eb="90">
      <t>ド</t>
    </rPh>
    <rPh sb="92" eb="94">
      <t>カクシュ</t>
    </rPh>
    <rPh sb="94" eb="96">
      <t>オオガタ</t>
    </rPh>
    <rPh sb="96" eb="98">
      <t>ケンセツ</t>
    </rPh>
    <rPh sb="98" eb="100">
      <t>ジギョウ</t>
    </rPh>
    <rPh sb="101" eb="103">
      <t>コウジ</t>
    </rPh>
    <rPh sb="104" eb="106">
      <t>チャクシュ</t>
    </rPh>
    <rPh sb="110" eb="112">
      <t>ゾウカ</t>
    </rPh>
    <rPh sb="113" eb="115">
      <t>ヨソウ</t>
    </rPh>
    <rPh sb="122" eb="124">
      <t>レイワ</t>
    </rPh>
    <rPh sb="124" eb="126">
      <t>ガンネン</t>
    </rPh>
    <rPh sb="126" eb="127">
      <t>ド</t>
    </rPh>
    <rPh sb="128" eb="131">
      <t>チホウサイ</t>
    </rPh>
    <rPh sb="132" eb="134">
      <t>カリイレ</t>
    </rPh>
    <rPh sb="141" eb="144">
      <t>ダイブブン</t>
    </rPh>
    <rPh sb="145" eb="147">
      <t>クリコシ</t>
    </rPh>
    <rPh sb="154" eb="156">
      <t>スウチ</t>
    </rPh>
    <rPh sb="160" eb="162">
      <t>ヘイセイ</t>
    </rPh>
    <rPh sb="164" eb="166">
      <t>ネンド</t>
    </rPh>
    <rPh sb="172" eb="174">
      <t>ゲンショウ</t>
    </rPh>
    <rPh sb="180" eb="182">
      <t>レイワ</t>
    </rPh>
    <rPh sb="183" eb="184">
      <t>ネン</t>
    </rPh>
    <rPh sb="184" eb="185">
      <t>ド</t>
    </rPh>
    <rPh sb="187" eb="189">
      <t>オオガタ</t>
    </rPh>
    <rPh sb="189" eb="191">
      <t>ケンセツ</t>
    </rPh>
    <rPh sb="191" eb="193">
      <t>ジギョウ</t>
    </rPh>
    <rPh sb="194" eb="196">
      <t>ジッシ</t>
    </rPh>
    <rPh sb="197" eb="198">
      <t>ツヅ</t>
    </rPh>
    <rPh sb="200" eb="201">
      <t>オオ</t>
    </rPh>
    <rPh sb="203" eb="205">
      <t>キサイ</t>
    </rPh>
    <rPh sb="206" eb="208">
      <t>ヨテイ</t>
    </rPh>
    <rPh sb="216" eb="218">
      <t>ヒリツ</t>
    </rPh>
    <rPh sb="219" eb="221">
      <t>ジョウショウ</t>
    </rPh>
    <rPh sb="230" eb="233">
      <t>ケンゼンセイ</t>
    </rPh>
    <rPh sb="234" eb="236">
      <t>イジ</t>
    </rPh>
    <rPh sb="241" eb="243">
      <t>テキセツ</t>
    </rPh>
    <rPh sb="244" eb="246">
      <t>ヨサン</t>
    </rPh>
    <rPh sb="246" eb="248">
      <t>ヘンセイ</t>
    </rPh>
    <rPh sb="249" eb="250">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</si>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</sst>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97062</c:v>
                </c:pt>
                <c:pt idx="2">
                  <c:v>106005</c:v>
                </c:pt>
                <c:pt idx="3">
                  <c:v>98507</c:v>
                </c:pt>
                <c:pt idx="4">
                  <c:v>113347</c:v>
                </c:pt>
              </c:numCache>
            </c:numRef>
          </c:val>
          <c:smooth val="0"/>
          <c:extLst xmlns:c16r2="http://schemas.microsoft.com/office/drawing/2015/06/chart">
            <c:ext xmlns:c16="http://schemas.microsoft.com/office/drawing/2014/chart" uri="{C3380CC4-5D6E-409C-BE32-E72D297353CC}">
              <c16:uniqueId val="{00000000-9609-46B0-A0C7-DAAF08DE5A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74738</c:v>
                </c:pt>
                <c:pt idx="1">
                  <c:v>70324</c:v>
                </c:pt>
                <c:pt idx="2">
                  <c:v>42727</c:v>
                </c:pt>
                <c:pt idx="3">
                  <c:v>46435</c:v>
                </c:pt>
                <c:pt idx="4">
                  <c:v>75938</c:v>
                </c:pt>
              </c:numCache>
            </c:numRef>
          </c:val>
          <c:smooth val="0"/>
          <c:extLst xmlns:c16r2="http://schemas.microsoft.com/office/drawing/2015/06/chart">
            <c:ext xmlns:c16="http://schemas.microsoft.com/office/drawing/2014/chart" uri="{C3380CC4-5D6E-409C-BE32-E72D297353CC}">
              <c16:uniqueId val="{00000001-9609-46B0-A0C7-DAAF08DE5A4C}"/>
            </c:ext>
          </c:extLst>
        </c:ser>
        <c:dLbls>
          <c:showLegendKey val="0"/>
          <c:showVal val="0"/>
          <c:showCatName val="0"/>
          <c:showSerName val="0"/>
          <c:showPercent val="0"/>
          <c:showBubbleSize val="0"/>
        </c:dLbls>
        <c:marker val="1"/>
        <c:smooth val="0"/>
        <c:axId val="402640120"/>
        <c:axId val="402640504"/>
      </c:lineChart>
      <c:catAx>
        <c:axId val="402640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640504"/>
        <c:crosses val="autoZero"/>
        <c:auto val="1"/>
        <c:lblAlgn val="ctr"/>
        <c:lblOffset val="100"/>
        <c:tickLblSkip val="1"/>
        <c:tickMarkSkip val="1"/>
        <c:noMultiLvlLbl val="0"/>
      </c:catAx>
      <c:valAx>
        <c:axId val="402640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640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8.3000000000000007</c:v>
                </c:pt>
                <c:pt idx="1">
                  <c:v>8.74</c:v>
                </c:pt>
                <c:pt idx="2">
                  <c:v>7.62</c:v>
                </c:pt>
                <c:pt idx="3">
                  <c:v>7.33</c:v>
                </c:pt>
                <c:pt idx="4">
                  <c:v>9.34</c:v>
                </c:pt>
              </c:numCache>
            </c:numRef>
          </c:val>
          <c:extLst xmlns:c16r2="http://schemas.microsoft.com/office/drawing/2015/06/chart">
            <c:ext xmlns:c16="http://schemas.microsoft.com/office/drawing/2014/chart" uri="{C3380CC4-5D6E-409C-BE32-E72D297353CC}">
              <c16:uniqueId val="{00000000-6342-48B3-81A6-1AACCC7878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27.25</c:v>
                </c:pt>
                <c:pt idx="1">
                  <c:v>30.02</c:v>
                </c:pt>
                <c:pt idx="2">
                  <c:v>30.71</c:v>
                </c:pt>
                <c:pt idx="3">
                  <c:v>35.39</c:v>
                </c:pt>
                <c:pt idx="4">
                  <c:v>32.86</c:v>
                </c:pt>
              </c:numCache>
            </c:numRef>
          </c:val>
          <c:extLst xmlns:c16r2="http://schemas.microsoft.com/office/drawing/2015/06/chart">
            <c:ext xmlns:c16="http://schemas.microsoft.com/office/drawing/2014/chart" uri="{C3380CC4-5D6E-409C-BE32-E72D297353CC}">
              <c16:uniqueId val="{00000001-6342-48B3-81A6-1AACCC7878EC}"/>
            </c:ext>
          </c:extLst>
        </c:ser>
        <c:dLbls>
          <c:showLegendKey val="0"/>
          <c:showVal val="0"/>
          <c:showCatName val="0"/>
          <c:showSerName val="0"/>
          <c:showPercent val="0"/>
          <c:showBubbleSize val="0"/>
        </c:dLbls>
        <c:gapWidth val="250"/>
        <c:overlap val="100"/>
        <c:axId val="403348432"/>
        <c:axId val="40334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-9.14</c:v>
                </c:pt>
                <c:pt idx="1">
                  <c:v>0.94</c:v>
                </c:pt>
                <c:pt idx="2">
                  <c:v>-0.12</c:v>
                </c:pt>
                <c:pt idx="3">
                  <c:v>5.13</c:v>
                </c:pt>
                <c:pt idx="4">
                  <c:v>0.08</c:v>
                </c:pt>
              </c:numCache>
            </c:numRef>
          </c:val>
          <c:smooth val="0"/>
          <c:extLst xmlns:c16r2="http://schemas.microsoft.com/office/drawing/2015/06/chart">
            <c:ext xmlns:c16="http://schemas.microsoft.com/office/drawing/2014/chart" uri="{C3380CC4-5D6E-409C-BE32-E72D297353CC}">
              <c16:uniqueId val="{00000002-6342-48B3-81A6-1AACCC7878EC}"/>
            </c:ext>
          </c:extLst>
        </c:ser>
        <c:dLbls>
          <c:showLegendKey val="0"/>
          <c:showVal val="0"/>
          <c:showCatName val="0"/>
          <c:showSerName val="0"/>
          <c:showPercent val="0"/>
          <c:showBubbleSize val="0"/>
        </c:dLbls>
        <c:marker val="1"/>
        <c:smooth val="0"/>
        <c:axId val="403348432"/>
        <c:axId val="403348816"/>
      </c:lineChart>
      <c:catAx>
        <c:axId val="40334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348816"/>
        <c:crosses val="autoZero"/>
        <c:auto val="1"/>
        <c:lblAlgn val="ctr"/>
        <c:lblOffset val="100"/>
        <c:tickLblSkip val="1"/>
        <c:tickMarkSkip val="1"/>
        <c:noMultiLvlLbl val="0"/>
      </c:catAx>
      <c:valAx>
        <c:axId val="40334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4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0.01</c:v>
                </c:pt>
                <c:pt idx="4">
                  <c:v>#N/A</c:v>
                </c:pt>
                <c:pt idx="5">
                  <c:v>0.01</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643E-48CD-93F2-5C407CAB21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43E-48CD-93F2-5C407CAB2121}"/>
            </c:ext>
          </c:extLst>
        </c:ser>
        <c:ser>
          <c:idx val="2"/>
          <c:order val="2"/>
          <c:tx>
            <c:strRef>
              <c:f>データシート!$A$29</c:f>
              <c:strCache>
                <c:ptCount val="1"/>
                <c:pt idx="0">
                  <c:v>芳賀町宅地造成事業特別会計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43E-48CD-93F2-5C407CAB2121}"/>
            </c:ext>
          </c:extLst>
        </c:ser>
        <c:ser>
          <c:idx val="3"/>
          <c:order val="3"/>
          <c:tx>
            <c:strRef>
              <c:f>データシート!$A$30</c:f>
              <c:strCache>
                <c:ptCount val="1"/>
                <c:pt idx="0">
                  <c:v>芳賀町農業集落排水事業特別会計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0.2</c:v>
                </c:pt>
                <c:pt idx="4">
                  <c:v>#N/A</c:v>
                </c:pt>
                <c:pt idx="5">
                  <c:v>0.32</c:v>
                </c:pt>
                <c:pt idx="6">
                  <c:v>#N/A</c:v>
                </c:pt>
                <c:pt idx="7">
                  <c:v>0.21</c:v>
                </c:pt>
                <c:pt idx="8">
                  <c:v>#N/A</c:v>
                </c:pt>
                <c:pt idx="9">
                  <c:v>0.04</c:v>
                </c:pt>
              </c:numCache>
            </c:numRef>
          </c:val>
          <c:extLst xmlns:c16r2="http://schemas.microsoft.com/office/drawing/2015/06/chart">
            <c:ext xmlns:c16="http://schemas.microsoft.com/office/drawing/2014/chart" uri="{C3380CC4-5D6E-409C-BE32-E72D297353CC}">
              <c16:uniqueId val="{00000003-643E-48CD-93F2-5C407CAB2121}"/>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643E-48CD-93F2-5C407CAB2121}"/>
            </c:ext>
          </c:extLst>
        </c:ser>
        <c:ser>
          <c:idx val="5"/>
          <c:order val="5"/>
          <c:tx>
            <c:strRef>
              <c:f>データシート!$A$32</c:f>
              <c:strCache>
                <c:ptCount val="1"/>
                <c:pt idx="0">
                  <c:v>芳賀工業団地排水処理センター特別会計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7.0000000000000007E-2</c:v>
                </c:pt>
                <c:pt idx="4">
                  <c:v>#N/A</c:v>
                </c:pt>
                <c:pt idx="5">
                  <c:v>0.06</c:v>
                </c:pt>
                <c:pt idx="6">
                  <c:v>#N/A</c:v>
                </c:pt>
                <c:pt idx="7">
                  <c:v>0.09</c:v>
                </c:pt>
                <c:pt idx="8">
                  <c:v>#N/A</c:v>
                </c:pt>
                <c:pt idx="9">
                  <c:v>0.12</c:v>
                </c:pt>
              </c:numCache>
            </c:numRef>
          </c:val>
          <c:extLst xmlns:c16r2="http://schemas.microsoft.com/office/drawing/2015/06/chart">
            <c:ext xmlns:c16="http://schemas.microsoft.com/office/drawing/2014/chart" uri="{C3380CC4-5D6E-409C-BE32-E72D297353CC}">
              <c16:uniqueId val="{00000005-643E-48CD-93F2-5C407CAB2121}"/>
            </c:ext>
          </c:extLst>
        </c:ser>
        <c:ser>
          <c:idx val="6"/>
          <c:order val="6"/>
          <c:tx>
            <c:strRef>
              <c:f>データシート!$A$33</c:f>
              <c:strCache>
                <c:ptCount val="1"/>
                <c:pt idx="0">
                  <c:v>芳賀町公共下水道事業特別会計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0.37</c:v>
                </c:pt>
                <c:pt idx="4">
                  <c:v>#N/A</c:v>
                </c:pt>
                <c:pt idx="5">
                  <c:v>0.28999999999999998</c:v>
                </c:pt>
                <c:pt idx="6">
                  <c:v>#N/A</c:v>
                </c:pt>
                <c:pt idx="7">
                  <c:v>0.16</c:v>
                </c:pt>
                <c:pt idx="8">
                  <c:v>#N/A</c:v>
                </c:pt>
                <c:pt idx="9">
                  <c:v>0.35</c:v>
                </c:pt>
              </c:numCache>
            </c:numRef>
          </c:val>
          <c:extLst xmlns:c16r2="http://schemas.microsoft.com/office/drawing/2015/06/chart">
            <c:ext xmlns:c16="http://schemas.microsoft.com/office/drawing/2014/chart" uri="{C3380CC4-5D6E-409C-BE32-E72D297353CC}">
              <c16:uniqueId val="{00000006-643E-48CD-93F2-5C407CAB2121}"/>
            </c:ext>
          </c:extLst>
        </c:ser>
        <c:ser>
          <c:idx val="7"/>
          <c:order val="7"/>
          <c:tx>
            <c:strRef>
              <c:f>データシート!$A$34</c:f>
              <c:strCache>
                <c:ptCount val="1"/>
                <c:pt idx="0">
                  <c:v>芳賀町国民健康保険特別会計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3.52</c:v>
                </c:pt>
                <c:pt idx="2">
                  <c:v>#N/A</c:v>
                </c:pt>
                <c:pt idx="3">
                  <c:v>3.37</c:v>
                </c:pt>
                <c:pt idx="4">
                  <c:v>#N/A</c:v>
                </c:pt>
                <c:pt idx="5">
                  <c:v>2.96</c:v>
                </c:pt>
                <c:pt idx="6">
                  <c:v>#N/A</c:v>
                </c:pt>
                <c:pt idx="7">
                  <c:v>1.23</c:v>
                </c:pt>
                <c:pt idx="8">
                  <c:v>#N/A</c:v>
                </c:pt>
                <c:pt idx="9">
                  <c:v>0.9</c:v>
                </c:pt>
              </c:numCache>
            </c:numRef>
          </c:val>
          <c:extLst xmlns:c16r2="http://schemas.microsoft.com/office/drawing/2015/06/chart">
            <c:ext xmlns:c16="http://schemas.microsoft.com/office/drawing/2014/chart" uri="{C3380CC4-5D6E-409C-BE32-E72D297353CC}">
              <c16:uniqueId val="{00000007-643E-48CD-93F2-5C407CAB2121}"/>
            </c:ext>
          </c:extLst>
        </c:ser>
        <c:ser>
          <c:idx val="8"/>
          <c:order val="8"/>
          <c:tx>
            <c:strRef>
              <c:f>データシート!$A$35</c:f>
              <c:strCache>
                <c:ptCount val="1"/>
                <c:pt idx="0">
                  <c:v>芳賀町介護保険特別会計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0.81</c:v>
                </c:pt>
                <c:pt idx="2">
                  <c:v>#N/A</c:v>
                </c:pt>
                <c:pt idx="3">
                  <c:v>1.32</c:v>
                </c:pt>
                <c:pt idx="4">
                  <c:v>#N/A</c:v>
                </c:pt>
                <c:pt idx="5">
                  <c:v>1.03</c:v>
                </c:pt>
                <c:pt idx="6">
                  <c:v>#N/A</c:v>
                </c:pt>
                <c:pt idx="7">
                  <c:v>0.97</c:v>
                </c:pt>
                <c:pt idx="8">
                  <c:v>#N/A</c:v>
                </c:pt>
                <c:pt idx="9">
                  <c:v>1.51</c:v>
                </c:pt>
              </c:numCache>
            </c:numRef>
          </c:val>
          <c:extLst xmlns:c16r2="http://schemas.microsoft.com/office/drawing/2015/06/chart">
            <c:ext xmlns:c16="http://schemas.microsoft.com/office/drawing/2014/chart" uri="{C3380CC4-5D6E-409C-BE32-E72D297353CC}">
              <c16:uniqueId val="{00000008-643E-48CD-93F2-5C407CAB21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8.16</c:v>
                </c:pt>
                <c:pt idx="2">
                  <c:v>#N/A</c:v>
                </c:pt>
                <c:pt idx="3">
                  <c:v>8.6300000000000008</c:v>
                </c:pt>
                <c:pt idx="4">
                  <c:v>#N/A</c:v>
                </c:pt>
                <c:pt idx="5">
                  <c:v>7.53</c:v>
                </c:pt>
                <c:pt idx="6">
                  <c:v>#N/A</c:v>
                </c:pt>
                <c:pt idx="7">
                  <c:v>7.41</c:v>
                </c:pt>
                <c:pt idx="8">
                  <c:v>#N/A</c:v>
                </c:pt>
                <c:pt idx="9">
                  <c:v>9.2100000000000009</c:v>
                </c:pt>
              </c:numCache>
            </c:numRef>
          </c:val>
          <c:extLst xmlns:c16r2="http://schemas.microsoft.com/office/drawing/2015/06/chart">
            <c:ext xmlns:c16="http://schemas.microsoft.com/office/drawing/2014/chart" uri="{C3380CC4-5D6E-409C-BE32-E72D297353CC}">
              <c16:uniqueId val="{00000009-643E-48CD-93F2-5C407CAB2121}"/>
            </c:ext>
          </c:extLst>
        </c:ser>
        <c:dLbls>
          <c:showLegendKey val="0"/>
          <c:showVal val="0"/>
          <c:showCatName val="0"/>
          <c:showSerName val="0"/>
          <c:showPercent val="0"/>
          <c:showBubbleSize val="0"/>
        </c:dLbls>
        <c:gapWidth val="150"/>
        <c:overlap val="100"/>
        <c:axId val="408189256"/>
        <c:axId val="369094960"/>
      </c:barChart>
      <c:catAx>
        <c:axId val="40818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094960"/>
        <c:crosses val="autoZero"/>
        <c:auto val="1"/>
        <c:lblAlgn val="ctr"/>
        <c:lblOffset val="100"/>
        <c:tickLblSkip val="1"/>
        <c:tickMarkSkip val="1"/>
        <c:noMultiLvlLbl val="0"/>
      </c:catAx>
      <c:valAx>
        <c:axId val="36909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189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607</c:v>
                </c:pt>
                <c:pt idx="5">
                  <c:v>621</c:v>
                </c:pt>
                <c:pt idx="8">
                  <c:v>606</c:v>
                </c:pt>
                <c:pt idx="11">
                  <c:v>575</c:v>
                </c:pt>
                <c:pt idx="14">
                  <c:v>559</c:v>
                </c:pt>
              </c:numCache>
            </c:numRef>
          </c:val>
          <c:extLst xmlns:c16r2="http://schemas.microsoft.com/office/drawing/2015/06/chart">
            <c:ext xmlns:c16="http://schemas.microsoft.com/office/drawing/2014/chart" uri="{C3380CC4-5D6E-409C-BE32-E72D297353CC}">
              <c16:uniqueId val="{00000000-BD3A-4DCA-9128-9F039C7DE0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3A-4DCA-9128-9F039C7DE0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29</c:v>
                </c:pt>
                <c:pt idx="6">
                  <c:v>28</c:v>
                </c:pt>
                <c:pt idx="9">
                  <c:v>3</c:v>
                </c:pt>
                <c:pt idx="12">
                  <c:v>13</c:v>
                </c:pt>
              </c:numCache>
            </c:numRef>
          </c:val>
          <c:extLst xmlns:c16r2="http://schemas.microsoft.com/office/drawing/2015/06/chart">
            <c:ext xmlns:c16="http://schemas.microsoft.com/office/drawing/2014/chart" uri="{C3380CC4-5D6E-409C-BE32-E72D297353CC}">
              <c16:uniqueId val="{00000002-BD3A-4DCA-9128-9F039C7DE0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22</c:v>
                </c:pt>
                <c:pt idx="6">
                  <c:v>33</c:v>
                </c:pt>
                <c:pt idx="9">
                  <c:v>10</c:v>
                </c:pt>
                <c:pt idx="12">
                  <c:v>41</c:v>
                </c:pt>
              </c:numCache>
            </c:numRef>
          </c:val>
          <c:extLst xmlns:c16r2="http://schemas.microsoft.com/office/drawing/2015/06/chart">
            <c:ext xmlns:c16="http://schemas.microsoft.com/office/drawing/2014/chart" uri="{C3380CC4-5D6E-409C-BE32-E72D297353CC}">
              <c16:uniqueId val="{00000003-BD3A-4DCA-9128-9F039C7DE0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188</c:v>
                </c:pt>
                <c:pt idx="3">
                  <c:v>188</c:v>
                </c:pt>
                <c:pt idx="6">
                  <c:v>193</c:v>
                </c:pt>
                <c:pt idx="9">
                  <c:v>202</c:v>
                </c:pt>
                <c:pt idx="12">
                  <c:v>187</c:v>
                </c:pt>
              </c:numCache>
            </c:numRef>
          </c:val>
          <c:extLst xmlns:c16r2="http://schemas.microsoft.com/office/drawing/2015/06/chart">
            <c:ext xmlns:c16="http://schemas.microsoft.com/office/drawing/2014/chart" uri="{C3380CC4-5D6E-409C-BE32-E72D297353CC}">
              <c16:uniqueId val="{00000004-BD3A-4DCA-9128-9F039C7DE0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3A-4DCA-9128-9F039C7DE0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3A-4DCA-9128-9F039C7DE0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498</c:v>
                </c:pt>
                <c:pt idx="3">
                  <c:v>495</c:v>
                </c:pt>
                <c:pt idx="6">
                  <c:v>460</c:v>
                </c:pt>
                <c:pt idx="9">
                  <c:v>436</c:v>
                </c:pt>
                <c:pt idx="12">
                  <c:v>399</c:v>
                </c:pt>
              </c:numCache>
            </c:numRef>
          </c:val>
          <c:extLst xmlns:c16r2="http://schemas.microsoft.com/office/drawing/2015/06/chart">
            <c:ext xmlns:c16="http://schemas.microsoft.com/office/drawing/2014/chart" uri="{C3380CC4-5D6E-409C-BE32-E72D297353CC}">
              <c16:uniqueId val="{00000007-BD3A-4DCA-9128-9F039C7DE0A1}"/>
            </c:ext>
          </c:extLst>
        </c:ser>
        <c:dLbls>
          <c:showLegendKey val="0"/>
          <c:showVal val="0"/>
          <c:showCatName val="0"/>
          <c:showSerName val="0"/>
          <c:showPercent val="0"/>
          <c:showBubbleSize val="0"/>
        </c:dLbls>
        <c:gapWidth val="100"/>
        <c:overlap val="100"/>
        <c:axId val="402841136"/>
        <c:axId val="40310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c:v>
                </c:pt>
                <c:pt idx="2">
                  <c:v>#N/A</c:v>
                </c:pt>
                <c:pt idx="3">
                  <c:v>#N/A</c:v>
                </c:pt>
                <c:pt idx="4">
                  <c:v>113</c:v>
                </c:pt>
                <c:pt idx="5">
                  <c:v>#N/A</c:v>
                </c:pt>
                <c:pt idx="6">
                  <c:v>#N/A</c:v>
                </c:pt>
                <c:pt idx="7">
                  <c:v>108</c:v>
                </c:pt>
                <c:pt idx="8">
                  <c:v>#N/A</c:v>
                </c:pt>
                <c:pt idx="9">
                  <c:v>#N/A</c:v>
                </c:pt>
                <c:pt idx="10">
                  <c:v>76</c:v>
                </c:pt>
                <c:pt idx="11">
                  <c:v>#N/A</c:v>
                </c:pt>
                <c:pt idx="12">
                  <c:v>#N/A</c:v>
                </c:pt>
                <c:pt idx="13">
                  <c:v>81</c:v>
                </c:pt>
                <c:pt idx="14">
                  <c:v>#N/A</c:v>
                </c:pt>
              </c:numCache>
            </c:numRef>
          </c:val>
          <c:smooth val="0"/>
          <c:extLst xmlns:c16r2="http://schemas.microsoft.com/office/drawing/2015/06/chart">
            <c:ext xmlns:c16="http://schemas.microsoft.com/office/drawing/2014/chart" uri="{C3380CC4-5D6E-409C-BE32-E72D297353CC}">
              <c16:uniqueId val="{00000008-BD3A-4DCA-9128-9F039C7DE0A1}"/>
            </c:ext>
          </c:extLst>
        </c:ser>
        <c:dLbls>
          <c:showLegendKey val="0"/>
          <c:showVal val="0"/>
          <c:showCatName val="0"/>
          <c:showSerName val="0"/>
          <c:showPercent val="0"/>
          <c:showBubbleSize val="0"/>
        </c:dLbls>
        <c:marker val="1"/>
        <c:smooth val="0"/>
        <c:axId val="402841136"/>
        <c:axId val="403100744"/>
      </c:lineChart>
      <c:catAx>
        <c:axId val="40284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00744"/>
        <c:crosses val="autoZero"/>
        <c:auto val="1"/>
        <c:lblAlgn val="ctr"/>
        <c:lblOffset val="100"/>
        <c:tickLblSkip val="1"/>
        <c:tickMarkSkip val="1"/>
        <c:noMultiLvlLbl val="0"/>
      </c:catAx>
      <c:valAx>
        <c:axId val="40310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4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5577</c:v>
                </c:pt>
                <c:pt idx="5">
                  <c:v>5201</c:v>
                </c:pt>
                <c:pt idx="8">
                  <c:v>4829</c:v>
                </c:pt>
                <c:pt idx="11">
                  <c:v>4206</c:v>
                </c:pt>
                <c:pt idx="14">
                  <c:v>3978</c:v>
                </c:pt>
              </c:numCache>
            </c:numRef>
          </c:val>
          <c:extLst xmlns:c16r2="http://schemas.microsoft.com/office/drawing/2015/06/chart">
            <c:ext xmlns:c16="http://schemas.microsoft.com/office/drawing/2014/chart" uri="{C3380CC4-5D6E-409C-BE32-E72D297353CC}">
              <c16:uniqueId val="{00000000-8068-4A74-B5E7-2011AFA745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1651</c:v>
                </c:pt>
                <c:pt idx="5">
                  <c:v>1659</c:v>
                </c:pt>
                <c:pt idx="8">
                  <c:v>1636</c:v>
                </c:pt>
                <c:pt idx="11">
                  <c:v>1491</c:v>
                </c:pt>
                <c:pt idx="14">
                  <c:v>1624</c:v>
                </c:pt>
              </c:numCache>
            </c:numRef>
          </c:val>
          <c:extLst xmlns:c16r2="http://schemas.microsoft.com/office/drawing/2015/06/chart">
            <c:ext xmlns:c16="http://schemas.microsoft.com/office/drawing/2014/chart" uri="{C3380CC4-5D6E-409C-BE32-E72D297353CC}">
              <c16:uniqueId val="{00000001-8068-4A74-B5E7-2011AFA745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2588</c:v>
                </c:pt>
                <c:pt idx="5">
                  <c:v>2625</c:v>
                </c:pt>
                <c:pt idx="8">
                  <c:v>2498</c:v>
                </c:pt>
                <c:pt idx="11">
                  <c:v>2366</c:v>
                </c:pt>
                <c:pt idx="14">
                  <c:v>2017</c:v>
                </c:pt>
              </c:numCache>
            </c:numRef>
          </c:val>
          <c:extLst xmlns:c16r2="http://schemas.microsoft.com/office/drawing/2015/06/chart">
            <c:ext xmlns:c16="http://schemas.microsoft.com/office/drawing/2014/chart" uri="{C3380CC4-5D6E-409C-BE32-E72D297353CC}">
              <c16:uniqueId val="{00000002-8068-4A74-B5E7-2011AFA745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068-4A74-B5E7-2011AFA745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068-4A74-B5E7-2011AFA745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68-4A74-B5E7-2011AFA745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1296</c:v>
                </c:pt>
                <c:pt idx="3">
                  <c:v>1307</c:v>
                </c:pt>
                <c:pt idx="6">
                  <c:v>1271</c:v>
                </c:pt>
                <c:pt idx="9">
                  <c:v>1187</c:v>
                </c:pt>
                <c:pt idx="12">
                  <c:v>1154</c:v>
                </c:pt>
              </c:numCache>
            </c:numRef>
          </c:val>
          <c:extLst xmlns:c16r2="http://schemas.microsoft.com/office/drawing/2015/06/chart">
            <c:ext xmlns:c16="http://schemas.microsoft.com/office/drawing/2014/chart" uri="{C3380CC4-5D6E-409C-BE32-E72D297353CC}">
              <c16:uniqueId val="{00000006-8068-4A74-B5E7-2011AFA745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383</c:v>
                </c:pt>
                <c:pt idx="3">
                  <c:v>461</c:v>
                </c:pt>
                <c:pt idx="6">
                  <c:v>466</c:v>
                </c:pt>
                <c:pt idx="9">
                  <c:v>480</c:v>
                </c:pt>
                <c:pt idx="12">
                  <c:v>486</c:v>
                </c:pt>
              </c:numCache>
            </c:numRef>
          </c:val>
          <c:extLst xmlns:c16r2="http://schemas.microsoft.com/office/drawing/2015/06/chart">
            <c:ext xmlns:c16="http://schemas.microsoft.com/office/drawing/2014/chart" uri="{C3380CC4-5D6E-409C-BE32-E72D297353CC}">
              <c16:uniqueId val="{00000007-8068-4A74-B5E7-2011AFA745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2598</c:v>
                </c:pt>
                <c:pt idx="3">
                  <c:v>2555</c:v>
                </c:pt>
                <c:pt idx="6">
                  <c:v>2714</c:v>
                </c:pt>
                <c:pt idx="9">
                  <c:v>2753</c:v>
                </c:pt>
                <c:pt idx="12">
                  <c:v>2615</c:v>
                </c:pt>
              </c:numCache>
            </c:numRef>
          </c:val>
          <c:extLst xmlns:c16r2="http://schemas.microsoft.com/office/drawing/2015/06/chart">
            <c:ext xmlns:c16="http://schemas.microsoft.com/office/drawing/2014/chart" uri="{C3380CC4-5D6E-409C-BE32-E72D297353CC}">
              <c16:uniqueId val="{00000008-8068-4A74-B5E7-2011AFA745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196</c:v>
                </c:pt>
                <c:pt idx="3">
                  <c:v>150</c:v>
                </c:pt>
                <c:pt idx="6">
                  <c:v>107</c:v>
                </c:pt>
                <c:pt idx="9">
                  <c:v>47</c:v>
                </c:pt>
                <c:pt idx="12">
                  <c:v>1487</c:v>
                </c:pt>
              </c:numCache>
            </c:numRef>
          </c:val>
          <c:extLst xmlns:c16r2="http://schemas.microsoft.com/office/drawing/2015/06/chart">
            <c:ext xmlns:c16="http://schemas.microsoft.com/office/drawing/2014/chart" uri="{C3380CC4-5D6E-409C-BE32-E72D297353CC}">
              <c16:uniqueId val="{00000009-8068-4A74-B5E7-2011AFA745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2943</c:v>
                </c:pt>
                <c:pt idx="3">
                  <c:v>2687</c:v>
                </c:pt>
                <c:pt idx="6">
                  <c:v>2277</c:v>
                </c:pt>
                <c:pt idx="9">
                  <c:v>1992</c:v>
                </c:pt>
                <c:pt idx="12">
                  <c:v>1748</c:v>
                </c:pt>
              </c:numCache>
            </c:numRef>
          </c:val>
          <c:extLst xmlns:c16r2="http://schemas.microsoft.com/office/drawing/2015/06/chart">
            <c:ext xmlns:c16="http://schemas.microsoft.com/office/drawing/2014/chart" uri="{C3380CC4-5D6E-409C-BE32-E72D297353CC}">
              <c16:uniqueId val="{0000000A-8068-4A74-B5E7-2011AFA7452C}"/>
            </c:ext>
          </c:extLst>
        </c:ser>
        <c:dLbls>
          <c:showLegendKey val="0"/>
          <c:showVal val="0"/>
          <c:showCatName val="0"/>
          <c:showSerName val="0"/>
          <c:showPercent val="0"/>
          <c:showBubbleSize val="0"/>
        </c:dLbls>
        <c:gapWidth val="100"/>
        <c:overlap val="100"/>
        <c:axId val="400884488"/>
        <c:axId val="400883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068-4A74-B5E7-2011AFA7452C}"/>
            </c:ext>
          </c:extLst>
        </c:ser>
        <c:dLbls>
          <c:showLegendKey val="0"/>
          <c:showVal val="0"/>
          <c:showCatName val="0"/>
          <c:showSerName val="0"/>
          <c:showPercent val="0"/>
          <c:showBubbleSize val="0"/>
        </c:dLbls>
        <c:marker val="1"/>
        <c:smooth val="0"/>
        <c:axId val="400884488"/>
        <c:axId val="400883704"/>
      </c:lineChart>
      <c:catAx>
        <c:axId val="40088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883704"/>
        <c:crosses val="autoZero"/>
        <c:auto val="1"/>
        <c:lblAlgn val="ctr"/>
        <c:lblOffset val="100"/>
        <c:tickLblSkip val="1"/>
        <c:tickMarkSkip val="1"/>
        <c:noMultiLvlLbl val="0"/>
      </c:catAx>
      <c:valAx>
        <c:axId val="400883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88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1517</c:v>
                </c:pt>
                <c:pt idx="1">
                  <c:v>1782</c:v>
                </c:pt>
                <c:pt idx="2">
                  <c:v>1678</c:v>
                </c:pt>
              </c:numCache>
            </c:numRef>
          </c:val>
          <c:extLst xmlns:c16r2="http://schemas.microsoft.com/office/drawing/2015/06/chart">
            <c:ext xmlns:c16="http://schemas.microsoft.com/office/drawing/2014/chart" uri="{C3380CC4-5D6E-409C-BE32-E72D297353CC}">
              <c16:uniqueId val="{00000000-42BE-4A88-BFFD-8045C30ABD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2BE-4A88-BFFD-8045C30ABD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677</c:v>
                </c:pt>
                <c:pt idx="1">
                  <c:v>662</c:v>
                </c:pt>
                <c:pt idx="2">
                  <c:v>646</c:v>
                </c:pt>
              </c:numCache>
            </c:numRef>
          </c:val>
          <c:extLst xmlns:c16r2="http://schemas.microsoft.com/office/drawing/2015/06/chart">
            <c:ext xmlns:c16="http://schemas.microsoft.com/office/drawing/2014/chart" uri="{C3380CC4-5D6E-409C-BE32-E72D297353CC}">
              <c16:uniqueId val="{00000002-42BE-4A88-BFFD-8045C30ABDD3}"/>
            </c:ext>
          </c:extLst>
        </c:ser>
        <c:dLbls>
          <c:showLegendKey val="0"/>
          <c:showVal val="0"/>
          <c:showCatName val="0"/>
          <c:showSerName val="0"/>
          <c:showPercent val="0"/>
          <c:showBubbleSize val="0"/>
        </c:dLbls>
        <c:gapWidth val="120"/>
        <c:overlap val="100"/>
        <c:axId val="400882920"/>
        <c:axId val="400881744"/>
      </c:barChart>
      <c:catAx>
        <c:axId val="40088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881744"/>
        <c:crosses val="autoZero"/>
        <c:auto val="1"/>
        <c:lblAlgn val="ctr"/>
        <c:lblOffset val="100"/>
        <c:tickLblSkip val="1"/>
        <c:tickMarkSkip val="1"/>
        <c:noMultiLvlLbl val="0"/>
      </c:catAx>
      <c:valAx>
        <c:axId val="40088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88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AC-42E7-B3C0-982A4047CC51}"/>
                </c:ext>
                <c:ext xmlns:c15="http://schemas.microsoft.com/office/drawing/2012/chart" uri="{CE6537A1-D6FC-4f65-9D91-7224C49458BB}">
                  <c15:dlblFieldTable>
                    <c15:dlblFTEntry>
                      <c15:txfldGUID>{7F1FD87F-4D9A-49F0-BD9E-CA3150637CD6}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AC-42E7-B3C0-982A4047CC51}"/>
                </c:ext>
                <c:ext xmlns:c15="http://schemas.microsoft.com/office/drawing/2012/chart" uri="{CE6537A1-D6FC-4f65-9D91-7224C49458BB}">
                  <c15:dlblFieldTable>
                    <c15:dlblFTEntry>
                      <c15:txfldGUID>{FD2276F3-1F2F-466F-A574-C0D13C277548}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AC-42E7-B3C0-982A4047CC51}"/>
                </c:ext>
                <c:ext xmlns:c15="http://schemas.microsoft.com/office/drawing/2012/chart" uri="{CE6537A1-D6FC-4f65-9D91-7224C49458BB}">
                  <c15:dlblFieldTable>
                    <c15:dlblFTEntry>
                      <c15:txfldGUID>{36EDDC55-79BA-42CC-A23B-6882641DE858}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AC-42E7-B3C0-982A4047CC51}"/>
                </c:ext>
                <c:ext xmlns:c15="http://schemas.microsoft.com/office/drawing/2012/chart" uri="{CE6537A1-D6FC-4f65-9D91-7224C49458BB}">
                  <c15:dlblFieldTable>
                    <c15:dlblFTEntry>
                      <c15:txfldGUID>{F69CB1A8-F975-4DD3-800D-C7BB2ABC381E}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AC-42E7-B3C0-982A4047CC51}"/>
                </c:ext>
                <c:ext xmlns:c15="http://schemas.microsoft.com/office/drawing/2012/chart" uri="{CE6537A1-D6FC-4f65-9D91-7224C49458BB}">
                  <c15:dlblFieldTable>
                    <c15:dlblFTEntry>
                      <c15:txfldGUID>{33094CD0-6B41-4223-9FCC-A293977A792B}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AC-42E7-B3C0-982A4047CC51}"/>
                </c:ext>
                <c:ext xmlns:c15="http://schemas.microsoft.com/office/drawing/2012/chart" uri="{CE6537A1-D6FC-4f65-9D91-7224C49458BB}">
                  <c15:dlblFieldTable>
                    <c15:dlblFTEntry>
                      <c15:txfldGUID>{BBED208B-ADDF-4E80-BF0C-99272A617442}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AC-42E7-B3C0-982A4047CC51}"/>
                </c:ext>
                <c:ext xmlns:c15="http://schemas.microsoft.com/office/drawing/2012/chart" uri="{CE6537A1-D6FC-4f65-9D91-7224C49458BB}">
                  <c15:dlblFieldTable>
                    <c15:dlblFTEntry>
                      <c15:txfldGUID>{7CA27C4D-ED00-47E3-98BC-8899DD0D28DD}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AC-42E7-B3C0-982A4047CC51}"/>
                </c:ext>
                <c:ext xmlns:c15="http://schemas.microsoft.com/office/drawing/2012/chart" uri="{CE6537A1-D6FC-4f65-9D91-7224C49458BB}">
                  <c15:dlblFieldTable>
                    <c15:dlblFTEntry>
                      <c15:txfldGUID>{7EB8D427-CFC4-4BEE-A965-6911000B98AE}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AC-42E7-B3C0-982A4047CC51}"/>
                </c:ext>
                <c:ext xmlns:c15="http://schemas.microsoft.com/office/drawing/2012/chart" uri="{CE6537A1-D6FC-4f65-9D91-7224C49458BB}">
                  <c15:dlblFieldTable>
                    <c15:dlblFTEntry>
                      <c15:txfldGUID>{F0FD99E6-9390-41D7-9770-99C378F44737}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58.5</c:v>
                </c:pt>
                <c:pt idx="32">
                  <c:v>60.5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EAC-42E7-B3C0-982A4047C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AC-42E7-B3C0-982A4047CC51}"/>
                </c:ext>
                <c:ext xmlns:c15="http://schemas.microsoft.com/office/drawing/2012/chart" uri="{CE6537A1-D6FC-4f65-9D91-7224C49458BB}">
                  <c15:dlblFieldTable>
                    <c15:dlblFTEntry>
                      <c15:txfldGUID>{595B1188-4903-47FA-91FB-460CB4743E6E}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AC-42E7-B3C0-982A4047CC51}"/>
                </c:ext>
                <c:ext xmlns:c15="http://schemas.microsoft.com/office/drawing/2012/chart" uri="{CE6537A1-D6FC-4f65-9D91-7224C49458BB}">
                  <c15:dlblFieldTable>
                    <c15:dlblFTEntry>
                      <c15:txfldGUID>{B64409E8-8A92-4BC8-8541-ABAC9D0F0DA6}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AC-42E7-B3C0-982A4047CC51}"/>
                </c:ext>
                <c:ext xmlns:c15="http://schemas.microsoft.com/office/drawing/2012/chart" uri="{CE6537A1-D6FC-4f65-9D91-7224C49458BB}">
                  <c15:dlblFieldTable>
                    <c15:dlblFTEntry>
                      <c15:txfldGUID>{E3E56E99-04C7-4885-A1C8-33F38E87AD19}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AC-42E7-B3C0-982A4047CC51}"/>
                </c:ext>
                <c:ext xmlns:c15="http://schemas.microsoft.com/office/drawing/2012/chart" uri="{CE6537A1-D6FC-4f65-9D91-7224C49458BB}">
                  <c15:dlblFieldTable>
                    <c15:dlblFTEntry>
                      <c15:txfldGUID>{0EFAE7E8-270D-4BC7-8FB7-1600944A0CCE}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AC-42E7-B3C0-982A4047CC51}"/>
                </c:ext>
                <c:ext xmlns:c15="http://schemas.microsoft.com/office/drawing/2012/chart" uri="{CE6537A1-D6FC-4f65-9D91-7224C49458BB}">
                  <c15:dlblFieldTable>
                    <c15:dlblFTEntry>
                      <c15:txfldGUID>{C8D9E6EE-55C4-4898-B298-7C3A4A50BC24}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AC-42E7-B3C0-982A4047CC51}"/>
                </c:ext>
                <c:ext xmlns:c15="http://schemas.microsoft.com/office/drawing/2012/chart" uri="{CE6537A1-D6FC-4f65-9D91-7224C49458BB}">
                  <c15:dlblFieldTable>
                    <c15:dlblFTEntry>
                      <c15:txfldGUID>{14DF3B51-653A-4389-904D-1E0FB39EE8D6}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AC-42E7-B3C0-982A4047CC51}"/>
                </c:ext>
                <c:ext xmlns:c15="http://schemas.microsoft.com/office/drawing/2012/chart" uri="{CE6537A1-D6FC-4f65-9D91-7224C49458BB}">
                  <c15:dlblFieldTable>
                    <c15:dlblFTEntry>
                      <c15:txfldGUID>{CAC151EB-620C-4DB3-A56F-8CAD2290352C}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AC-42E7-B3C0-982A4047CC51}"/>
                </c:ext>
                <c:ext xmlns:c15="http://schemas.microsoft.com/office/drawing/2012/chart" uri="{CE6537A1-D6FC-4f65-9D91-7224C49458BB}">
                  <c15:dlblFieldTable>
                    <c15:dlblFTEntry>
                      <c15:txfldGUID>{3A0A5ED8-7BD6-4068-BDC8-40BCF7D50A9E}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AC-42E7-B3C0-982A4047CC51}"/>
                </c:ext>
                <c:ext xmlns:c15="http://schemas.microsoft.com/office/drawing/2012/chart" uri="{CE6537A1-D6FC-4f65-9D91-7224C49458BB}">
                  <c15:dlblFieldTable>
                    <c15:dlblFTEntry>
                      <c15:txfldGUID>{ABC7C6E5-8358-44F4-995F-7B55DFB88DF1}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59.5</c:v>
                </c:pt>
                <c:pt idx="32">
                  <c:v>60.5</c:v>
                </c:pt>
              </c:numCache>
            </c:numRef>
          </c:xVal>
          <c:yVal>
            <c:numRef>
              <c:f>公会計指標分析・財政指標組合せ分析表!$BP$55:$DC$55</c:f>
              <c:numCache>
                <c:formatCode>#,##0.0;"▲ "#,##0.0</c:formatCode>
                <c:ptCount val="40"/>
                <c:pt idx="24">
                  <c:v>19.8</c:v>
                </c:pt>
                <c:pt idx="32">
                  <c:v>20</c:v>
                </c:pt>
              </c:numCache>
            </c:numRef>
          </c:yVal>
          <c:smooth val="0"/>
          <c:extLst xmlns:c16r2="http://schemas.microsoft.com/office/drawing/2015/06/chart">
            <c:ext xmlns:c16="http://schemas.microsoft.com/office/drawing/2014/chart" uri="{C3380CC4-5D6E-409C-BE32-E72D297353CC}">
              <c16:uniqueId val="{00000013-4EAC-42E7-B3C0-982A4047CC51}"/>
            </c:ext>
          </c:extLst>
        </c:ser>
        <c:dLbls>
          <c:showLegendKey val="0"/>
          <c:showVal val="1"/>
          <c:showCatName val="0"/>
          <c:showSerName val="0"/>
          <c:showPercent val="0"/>
          <c:showBubbleSize val="0"/>
        </c:dLbls>
        <c:axId val="400884880"/>
        <c:axId val="400882136"/>
      </c:scatterChart>
      <c:valAx>
        <c:axId val="400884880"/>
        <c:scaling>
          <c:orientation val="minMax"/>
          <c:max val="60.6"/>
          <c:min val="5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882136"/>
        <c:crosses val="autoZero"/>
        <c:crossBetween val="midCat"/>
      </c:valAx>
      <c:valAx>
        <c:axId val="400882136"/>
        <c:scaling>
          <c:orientation val="minMax"/>
          <c:max val="20.100000000000001"/>
          <c:min val="1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884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3A-40B4-A5C3-64D1509C9A7F}"/>
                </c:ext>
                <c:ext xmlns:c15="http://schemas.microsoft.com/office/drawing/2012/chart" uri="{CE6537A1-D6FC-4f65-9D91-7224C49458BB}">
                  <c15:dlblFieldTable>
                    <c15:dlblFTEntry>
                      <c15:txfldGUID>{4B94D88F-9073-408C-A0FB-AB3375241BBD}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3A-40B4-A5C3-64D1509C9A7F}"/>
                </c:ext>
                <c:ext xmlns:c15="http://schemas.microsoft.com/office/drawing/2012/chart" uri="{CE6537A1-D6FC-4f65-9D91-7224C49458BB}">
                  <c15:dlblFieldTable>
                    <c15:dlblFTEntry>
                      <c15:txfldGUID>{1868FED6-ADD4-482D-9576-5E7E4676B76D}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3A-40B4-A5C3-64D1509C9A7F}"/>
                </c:ext>
                <c:ext xmlns:c15="http://schemas.microsoft.com/office/drawing/2012/chart" uri="{CE6537A1-D6FC-4f65-9D91-7224C49458BB}">
                  <c15:dlblFieldTable>
                    <c15:dlblFTEntry>
                      <c15:txfldGUID>{1037EFA5-C4ED-41D2-BD9E-70E9553EC66B}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3A-40B4-A5C3-64D1509C9A7F}"/>
                </c:ext>
                <c:ext xmlns:c15="http://schemas.microsoft.com/office/drawing/2012/chart" uri="{CE6537A1-D6FC-4f65-9D91-7224C49458BB}">
                  <c15:dlblFieldTable>
                    <c15:dlblFTEntry>
                      <c15:txfldGUID>{8DC218FE-89B3-4DDA-8D62-0CC6B63C52AA}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3A-40B4-A5C3-64D1509C9A7F}"/>
                </c:ext>
                <c:ext xmlns:c15="http://schemas.microsoft.com/office/drawing/2012/chart" uri="{CE6537A1-D6FC-4f65-9D91-7224C49458BB}">
                  <c15:dlblFieldTable>
                    <c15:dlblFTEntry>
                      <c15:txfldGUID>{F775FFED-B1B1-4D67-A0C1-A1C82CEA9F19}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3A-40B4-A5C3-64D1509C9A7F}"/>
                </c:ext>
                <c:ext xmlns:c15="http://schemas.microsoft.com/office/drawing/2012/chart" uri="{CE6537A1-D6FC-4f65-9D91-7224C49458BB}">
                  <c15:dlblFieldTable>
                    <c15:dlblFTEntry>
                      <c15:txfldGUID>{42D5A5B3-226C-4ADB-803E-FC7FC80B81FA}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3A-40B4-A5C3-64D1509C9A7F}"/>
                </c:ext>
                <c:ext xmlns:c15="http://schemas.microsoft.com/office/drawing/2012/chart" uri="{CE6537A1-D6FC-4f65-9D91-7224C49458BB}">
                  <c15:dlblFieldTable>
                    <c15:dlblFTEntry>
                      <c15:txfldGUID>{23112487-D9C3-4265-A44D-92E8C0721BCD}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3A-40B4-A5C3-64D1509C9A7F}"/>
                </c:ext>
                <c:ext xmlns:c15="http://schemas.microsoft.com/office/drawing/2012/chart" uri="{CE6537A1-D6FC-4f65-9D91-7224C49458BB}">
                  <c15:dlblFieldTable>
                    <c15:dlblFTEntry>
                      <c15:txfldGUID>{A268EA7E-22FA-40E2-9F6A-D55F6A35C110}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3A-40B4-A5C3-64D1509C9A7F}"/>
                </c:ext>
                <c:ext xmlns:c15="http://schemas.microsoft.com/office/drawing/2012/chart" uri="{CE6537A1-D6FC-4f65-9D91-7224C49458BB}">
                  <c15:dlblFieldTable>
                    <c15:dlblFTEntry>
                      <c15:txfldGUID>{62B78387-DBDC-4647-9AFD-D724F9727DE2}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c:v>
                </c:pt>
                <c:pt idx="16">
                  <c:v>2.5</c:v>
                </c:pt>
                <c:pt idx="24">
                  <c:v>2.2000000000000002</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A3A-40B4-A5C3-64D1509C9A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3A-40B4-A5C3-64D1509C9A7F}"/>
                </c:ext>
                <c:ext xmlns:c15="http://schemas.microsoft.com/office/drawing/2012/chart" uri="{CE6537A1-D6FC-4f65-9D91-7224C49458BB}">
                  <c15:dlblFieldTable>
                    <c15:dlblFTEntry>
                      <c15:txfldGUID>{ABBA36C2-8500-4E02-A315-D7EE63483B99}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3A-40B4-A5C3-64D1509C9A7F}"/>
                </c:ext>
                <c:ext xmlns:c15="http://schemas.microsoft.com/office/drawing/2012/chart" uri="{CE6537A1-D6FC-4f65-9D91-7224C49458BB}">
                  <c15:dlblFieldTable>
                    <c15:dlblFTEntry>
                      <c15:txfldGUID>{35436D9B-FF4C-48D5-B9D1-3D5A5D8B2E80}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3A-40B4-A5C3-64D1509C9A7F}"/>
                </c:ext>
                <c:ext xmlns:c15="http://schemas.microsoft.com/office/drawing/2012/chart" uri="{CE6537A1-D6FC-4f65-9D91-7224C49458BB}">
                  <c15:dlblFieldTable>
                    <c15:dlblFTEntry>
                      <c15:txfldGUID>{66EB2A69-4CAA-497A-B179-1DA46739B649}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3A-40B4-A5C3-64D1509C9A7F}"/>
                </c:ext>
                <c:ext xmlns:c15="http://schemas.microsoft.com/office/drawing/2012/chart" uri="{CE6537A1-D6FC-4f65-9D91-7224C49458BB}">
                  <c15:dlblFieldTable>
                    <c15:dlblFTEntry>
                      <c15:txfldGUID>{9A9560D4-E670-49A8-B9A6-729EEE7A8AA1}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3A-40B4-A5C3-64D1509C9A7F}"/>
                </c:ext>
                <c:ext xmlns:c15="http://schemas.microsoft.com/office/drawing/2012/chart" uri="{CE6537A1-D6FC-4f65-9D91-7224C49458BB}">
                  <c15:dlblFieldTable>
                    <c15:dlblFTEntry>
                      <c15:txfldGUID>{8B1272F9-F79F-467B-BBA6-802DB3D5CD31}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3A-40B4-A5C3-64D1509C9A7F}"/>
                </c:ext>
                <c:ext xmlns:c15="http://schemas.microsoft.com/office/drawing/2012/chart" uri="{CE6537A1-D6FC-4f65-9D91-7224C49458BB}">
                  <c15:dlblFieldTable>
                    <c15:dlblFTEntry>
                      <c15:txfldGUID>{80B87AED-927C-44B3-A57B-88CFC63AAD0B}</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09653070695388E-2"/>
                  <c:y val="-4.578750564248278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3A-40B4-A5C3-64D1509C9A7F}"/>
                </c:ext>
                <c:ext xmlns:c15="http://schemas.microsoft.com/office/drawing/2012/chart" uri="{CE6537A1-D6FC-4f65-9D91-7224C49458BB}">
                  <c15:dlblFieldTable>
                    <c15:dlblFTEntry>
                      <c15:txfldGUID>{ACC02FFA-F84A-4010-B222-C73BC37FF7AB}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3A-40B4-A5C3-64D1509C9A7F}"/>
                </c:ext>
                <c:ext xmlns:c15="http://schemas.microsoft.com/office/drawing/2012/chart" uri="{CE6537A1-D6FC-4f65-9D91-7224C49458BB}">
                  <c15:dlblFieldTable>
                    <c15:dlblFTEntry>
                      <c15:txfldGUID>{12CF1002-246A-4E6F-8B80-230F707E896A}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7.904578853310527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3A-40B4-A5C3-64D1509C9A7F}"/>
                </c:ext>
                <c:ext xmlns:c15="http://schemas.microsoft.com/office/drawing/2012/chart" uri="{CE6537A1-D6FC-4f65-9D91-7224C49458BB}">
                  <c15:dlblFieldTable>
                    <c15:dlblFTEntry>
                      <c15:txfldGUID>{81C306E4-EB56-474B-9C1F-1F84E0A30BC4}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8.8000000000000007</c:v>
                </c:pt>
                <c:pt idx="32">
                  <c:v>8.9</c:v>
                </c:pt>
              </c:numCache>
            </c:numRef>
          </c:xVal>
          <c:yVal>
            <c:numRef>
              <c:f>公会計指標分析・財政指標組合せ分析表!$BP$77:$DC$77</c:f>
              <c:numCache>
                <c:formatCode>#,##0.0;"▲ "#,##0.0</c:formatCode>
                <c:ptCount val="40"/>
                <c:pt idx="0">
                  <c:v>44.9</c:v>
                </c:pt>
                <c:pt idx="8">
                  <c:v>24</c:v>
                </c:pt>
                <c:pt idx="16">
                  <c:v>19.8</c:v>
                </c:pt>
                <c:pt idx="24">
                  <c:v>19.8</c:v>
                </c:pt>
                <c:pt idx="32">
                  <c:v>20</c:v>
                </c:pt>
              </c:numCache>
            </c:numRef>
          </c:yVal>
          <c:smooth val="0"/>
          <c:extLst xmlns:c16r2="http://schemas.microsoft.com/office/drawing/2015/06/chart">
            <c:ext xmlns:c16="http://schemas.microsoft.com/office/drawing/2014/chart" uri="{C3380CC4-5D6E-409C-BE32-E72D297353CC}">
              <c16:uniqueId val="{00000013-3A3A-40B4-A5C3-64D1509C9A7F}"/>
            </c:ext>
          </c:extLst>
        </c:ser>
        <c:dLbls>
          <c:showLegendKey val="0"/>
          <c:showVal val="1"/>
          <c:showCatName val="0"/>
          <c:showSerName val="0"/>
          <c:showPercent val="0"/>
          <c:showBubbleSize val="0"/>
        </c:dLbls>
        <c:axId val="412469328"/>
        <c:axId val="412468152"/>
      </c:scatterChart>
      <c:valAx>
        <c:axId val="412469328"/>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468152"/>
        <c:crosses val="autoZero"/>
        <c:crossBetween val="midCat"/>
      </c:valAx>
      <c:valAx>
        <c:axId val="412468152"/>
        <c:scaling>
          <c:orientation val="minMax"/>
          <c:max val="5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469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一般会計の地方債については、発行の抑制と償還が進んだことから元利償還金も減少しているが、組合等の地方債や財務負担行為の増加を受け、総額では昨年度同様の金額となっている。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一般会計においては、令和２年度から３年間は引き続き大型建設事業の本格工事の期間であり、地方債の借入の増加が見込まれる。教事業の選択等を行い健全な財政運営に努めていく。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地方債の償還が進んだことから地方債残高は減少傾向にあるが、今後は大型建設事業の実施に伴って、地方債が増加していくため、事業全体の精査を行い、適切な財政運営に努めていく。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・大型建設事業の継続実施によって令和４年度まで計画的に減少していく見込みである。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・積立金額１位が、教育施設等整備基金で２７８百万円であり、教育施設の建て替えや更新・耐震工事などを行うためのもの。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・積立金額２位が、環境保全基金で２１３百万円であり、公害発生に伴う被害者救済に必要な資金の円滑な融資をはかるためのもの。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・積立金額３位が、地域福祉基金で９１百万円であり、高齢者の保健福祉の増進等地域福祉の向上に資する事業の財源に充てるためのもの。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教育施設等整備基金・環境保全基金については、ここ数年は取り崩す予定がなく、ほぼ横ばいに推移している。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・大型建設事業の財源として令和元年度から取り崩しており、昨年度と比較して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今後３年間この状況は続く見込みである。計画的に活用し、適正な残高を維持できるよう努めていく。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資産形成に係る公共施設の改修費用が少なく、既存資産の減価償却が進んだため前年度より２．０％増加している。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今後も引き続き活用していく施設については、計画的な施設の長寿命化を実行し、その他の施設については統廃合・複合化などを検討して適切に公共施設マネジメントを行っていく。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70" name="直線コネクタ 69"/>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1"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2" name="直線コネクタ 71"/>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3"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4" name="直線コネクタ 73"/>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5"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6" name="フローチャート: 判断 75"/>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7" name="フローチャート: 判断 76"/>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8" name="フローチャート: 判断 77"/>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9" name="フローチャート: 判断 78"/>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32</xdr:row>
      <xdr:rowOff>21717</xdr:rowOff>
    </xdr:from>
    <xdr:to>
      <xdr:col>7</xdr:col>
      <xdr:colOff>187325</xdr:colOff>
      <xdr:row>32</xdr:row>
      <xdr:rowOff>123317</xdr:rowOff>
    </xdr:to>
    <xdr:sp macro="" textlink="">
      <xdr:nvSpPr>
        <xdr:cNvPr id="80" name="フローチャート: 判断 79"/>
        <xdr:cNvSpPr/>
      </xdr:nvSpPr>
      <xdr:spPr>
        <a:xfrm>
          <a:off x="1714500" y="627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6" name="楕円 85"/>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7" name="有形固定資産減価償却率該当値テキスト"/>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8" name="楕円 87"/>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32</xdr:row>
      <xdr:rowOff>12065</xdr:rowOff>
    </xdr:to>
    <xdr:cxnSp macro="">
      <xdr:nvCxnSpPr>
        <xdr:cNvPr id="89" name="直線コネクタ 88"/>
        <xdr:cNvCxnSpPr/>
      </xdr:nvCxnSpPr>
      <xdr:spPr>
        <a:xfrm>
          <a:off x="4051300" y="618363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0"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1"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92" name="n_3aveValue有形固定資産減価償却率"/>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139844</xdr:rowOff>
    </xdr:from>
    <xdr:ext cx="405111" cy="259045"/>
    <xdr:sp macro="" textlink="">
      <xdr:nvSpPr>
        <xdr:cNvPr id="93" name="n_4aveValue有形固定資産減価償却率"/>
        <xdr:cNvSpPr txBox="1"/>
      </xdr:nvSpPr>
      <xdr:spPr>
        <a:xfrm>
          <a:off x="1562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94"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全国平均や類似団体平均を大きく下回っている理由は、平成２９年度まで計画的に地方債の発行を抑制してきたことにより債務が減少していたためである。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から社会基盤整備のための各種大型建設事業が本格化し、その財源として地方債の借入を予定しているため今後３～４年間は比率が増加する傾向となる。令和元年度は前年度から６０．４％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引続き予算管理の徹底により収支の改善を図るとともに、町債の適正管理に努めていく。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5" name="直線コネクタ 124"/>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6"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7" name="直線コネクタ 126"/>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28"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29" name="直線コネクタ 128"/>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0"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1" name="フローチャート: 判断 130"/>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2" name="フローチャート: 判断 131"/>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3" name="フローチャート: 判断 132"/>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4" name="フローチャート: 判断 133"/>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152110</xdr:rowOff>
    </xdr:from>
    <xdr:to>
      <xdr:col>60</xdr:col>
      <xdr:colOff>123825</xdr:colOff>
      <xdr:row>31</xdr:row>
      <xdr:rowOff>82260</xdr:rowOff>
    </xdr:to>
    <xdr:sp macro="" textlink="">
      <xdr:nvSpPr>
        <xdr:cNvPr id="135" name="フローチャート: 判断 134"/>
        <xdr:cNvSpPr/>
      </xdr:nvSpPr>
      <xdr:spPr>
        <a:xfrm>
          <a:off x="11747500" y="606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148608</xdr:rowOff>
    </xdr:from>
    <xdr:to>
      <xdr:col>76</xdr:col>
      <xdr:colOff>73025</xdr:colOff>
      <xdr:row>28</xdr:row>
      <xdr:rowOff>78758</xdr:rowOff>
    </xdr:to>
    <xdr:sp macro="" textlink="">
      <xdr:nvSpPr>
        <xdr:cNvPr id="141" name="楕円 140"/>
        <xdr:cNvSpPr/>
      </xdr:nvSpPr>
      <xdr:spPr>
        <a:xfrm>
          <a:off x="14744700" y="55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xdr:rowOff>
    </xdr:from>
    <xdr:ext cx="469744" cy="259045"/>
    <xdr:sp macro="" textlink="">
      <xdr:nvSpPr>
        <xdr:cNvPr id="142" name="債務償還比率該当値テキスト"/>
        <xdr:cNvSpPr txBox="1"/>
      </xdr:nvSpPr>
      <xdr:spPr>
        <a:xfrm>
          <a:off x="14846300" y="540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55463</xdr:rowOff>
    </xdr:from>
    <xdr:to>
      <xdr:col>72</xdr:col>
      <xdr:colOff>123825</xdr:colOff>
      <xdr:row>27</xdr:row>
      <xdr:rowOff>157063</xdr:rowOff>
    </xdr:to>
    <xdr:sp macro="" textlink="">
      <xdr:nvSpPr>
        <xdr:cNvPr id="143" name="楕円 142"/>
        <xdr:cNvSpPr/>
      </xdr:nvSpPr>
      <xdr:spPr>
        <a:xfrm>
          <a:off x="14033500" y="54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106263</xdr:rowOff>
    </xdr:from>
    <xdr:to>
      <xdr:col>76</xdr:col>
      <xdr:colOff>22225</xdr:colOff>
      <xdr:row>28</xdr:row>
      <xdr:rowOff>27958</xdr:rowOff>
    </xdr:to>
    <xdr:cxnSp macro="">
      <xdr:nvCxnSpPr>
        <xdr:cNvPr id="144" name="直線コネクタ 143"/>
        <xdr:cNvCxnSpPr/>
      </xdr:nvCxnSpPr>
      <xdr:spPr>
        <a:xfrm>
          <a:off x="14084300" y="5506938"/>
          <a:ext cx="711200" cy="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58393</xdr:rowOff>
    </xdr:from>
    <xdr:to>
      <xdr:col>68</xdr:col>
      <xdr:colOff>123825</xdr:colOff>
      <xdr:row>27</xdr:row>
      <xdr:rowOff>159993</xdr:rowOff>
    </xdr:to>
    <xdr:sp macro="" textlink="">
      <xdr:nvSpPr>
        <xdr:cNvPr id="145" name="楕円 144"/>
        <xdr:cNvSpPr/>
      </xdr:nvSpPr>
      <xdr:spPr>
        <a:xfrm>
          <a:off x="13271500" y="5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106263</xdr:rowOff>
    </xdr:from>
    <xdr:to>
      <xdr:col>72</xdr:col>
      <xdr:colOff>73025</xdr:colOff>
      <xdr:row>27</xdr:row>
      <xdr:rowOff>109193</xdr:rowOff>
    </xdr:to>
    <xdr:cxnSp macro="">
      <xdr:nvCxnSpPr>
        <xdr:cNvPr id="146" name="直線コネクタ 145"/>
        <xdr:cNvCxnSpPr/>
      </xdr:nvCxnSpPr>
      <xdr:spPr>
        <a:xfrm flipV="1">
          <a:off x="13322300" y="5506938"/>
          <a:ext cx="762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88619</xdr:rowOff>
    </xdr:from>
    <xdr:to>
      <xdr:col>64</xdr:col>
      <xdr:colOff>123825</xdr:colOff>
      <xdr:row>28</xdr:row>
      <xdr:rowOff>18769</xdr:rowOff>
    </xdr:to>
    <xdr:sp macro="" textlink="">
      <xdr:nvSpPr>
        <xdr:cNvPr id="147" name="楕円 146"/>
        <xdr:cNvSpPr/>
      </xdr:nvSpPr>
      <xdr:spPr>
        <a:xfrm>
          <a:off x="12509500" y="5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109193</xdr:rowOff>
    </xdr:from>
    <xdr:to>
      <xdr:col>68</xdr:col>
      <xdr:colOff>73025</xdr:colOff>
      <xdr:row>27</xdr:row>
      <xdr:rowOff>139419</xdr:rowOff>
    </xdr:to>
    <xdr:cxnSp macro="">
      <xdr:nvCxnSpPr>
        <xdr:cNvPr id="148" name="直線コネクタ 147"/>
        <xdr:cNvCxnSpPr/>
      </xdr:nvCxnSpPr>
      <xdr:spPr>
        <a:xfrm flipV="1">
          <a:off x="12560300" y="550986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147374</xdr:rowOff>
    </xdr:from>
    <xdr:to>
      <xdr:col>60</xdr:col>
      <xdr:colOff>123825</xdr:colOff>
      <xdr:row>28</xdr:row>
      <xdr:rowOff>77524</xdr:rowOff>
    </xdr:to>
    <xdr:sp macro="" textlink="">
      <xdr:nvSpPr>
        <xdr:cNvPr id="149" name="楕円 148"/>
        <xdr:cNvSpPr/>
      </xdr:nvSpPr>
      <xdr:spPr>
        <a:xfrm>
          <a:off x="11747500" y="55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139419</xdr:rowOff>
    </xdr:from>
    <xdr:to>
      <xdr:col>64</xdr:col>
      <xdr:colOff>73025</xdr:colOff>
      <xdr:row>28</xdr:row>
      <xdr:rowOff>26724</xdr:rowOff>
    </xdr:to>
    <xdr:cxnSp macro="">
      <xdr:nvCxnSpPr>
        <xdr:cNvPr id="150" name="直線コネクタ 149"/>
        <xdr:cNvCxnSpPr/>
      </xdr:nvCxnSpPr>
      <xdr:spPr>
        <a:xfrm flipV="1">
          <a:off x="11798300" y="5540094"/>
          <a:ext cx="7620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1" name="n_1aveValue債務償還比率"/>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2" name="n_2aveValue債務償還比率"/>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3" name="n_3aveValue債務償還比率"/>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73387</xdr:rowOff>
    </xdr:from>
    <xdr:ext cx="469744" cy="259045"/>
    <xdr:sp macro="" textlink="">
      <xdr:nvSpPr>
        <xdr:cNvPr id="154" name="n_4aveValue債務償還比率"/>
        <xdr:cNvSpPr txBox="1"/>
      </xdr:nvSpPr>
      <xdr:spPr>
        <a:xfrm>
          <a:off x="11563427" y="615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2140</xdr:rowOff>
    </xdr:from>
    <xdr:ext cx="469744" cy="259045"/>
    <xdr:sp macro="" textlink="">
      <xdr:nvSpPr>
        <xdr:cNvPr id="155" name="n_1mainValue債務償還比率"/>
        <xdr:cNvSpPr txBox="1"/>
      </xdr:nvSpPr>
      <xdr:spPr>
        <a:xfrm>
          <a:off x="13836727" y="523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5070</xdr:rowOff>
    </xdr:from>
    <xdr:ext cx="469744" cy="259045"/>
    <xdr:sp macro="" textlink="">
      <xdr:nvSpPr>
        <xdr:cNvPr id="156" name="n_2mainValue債務償還比率"/>
        <xdr:cNvSpPr txBox="1"/>
      </xdr:nvSpPr>
      <xdr:spPr>
        <a:xfrm>
          <a:off x="13087427" y="52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35296</xdr:rowOff>
    </xdr:from>
    <xdr:ext cx="469744" cy="259045"/>
    <xdr:sp macro="" textlink="">
      <xdr:nvSpPr>
        <xdr:cNvPr id="157" name="n_3mainValue債務償還比率"/>
        <xdr:cNvSpPr txBox="1"/>
      </xdr:nvSpPr>
      <xdr:spPr>
        <a:xfrm>
          <a:off x="12325427" y="52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94051</xdr:rowOff>
    </xdr:from>
    <xdr:ext cx="469744" cy="259045"/>
    <xdr:sp macro="" textlink="">
      <xdr:nvSpPr>
        <xdr:cNvPr id="158" name="n_4mainValue債務償還比率"/>
        <xdr:cNvSpPr txBox="1"/>
      </xdr:nvSpPr>
      <xdr:spPr>
        <a:xfrm>
          <a:off x="11563427" y="532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73" name="楕円 72"/>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4" name="【道路】&#10;有形固定資産減価償却率該当値テキスト"/>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5" name="楕円 74"/>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85725</xdr:rowOff>
    </xdr:to>
    <xdr:cxnSp macro="">
      <xdr:nvCxnSpPr>
        <xdr:cNvPr id="76" name="直線コネクタ 75"/>
        <xdr:cNvCxnSpPr/>
      </xdr:nvCxnSpPr>
      <xdr:spPr>
        <a:xfrm>
          <a:off x="3797300" y="60540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77" name="n_1aveValue【道路】&#10;有形固定資産減価償却率"/>
        <xdr:cNvSpPr txBox="1"/>
      </xdr:nvSpPr>
      <xdr:spPr>
        <a:xfrm>
          <a:off x="3582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8"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79" name="n_3ave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0" name="n_4aveValue【道路】&#10;有形固定資産減価償却率"/>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1" name="n_1mainValue【道路】&#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07" name="直線コネクタ 106"/>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08"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09" name="直線コネクタ 108"/>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0"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1" name="直線コネクタ 110"/>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12" name="【道路】&#10;一人当たり延長平均値テキスト"/>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3" name="フローチャート: 判断 112"/>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14" name="フローチャート: 判断 113"/>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15" name="フローチャート: 判断 114"/>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16" name="フローチャート: 判断 115"/>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11194</xdr:rowOff>
    </xdr:from>
    <xdr:to>
      <xdr:col>36</xdr:col>
      <xdr:colOff>165100</xdr:colOff>
      <xdr:row>41</xdr:row>
      <xdr:rowOff>112794</xdr:rowOff>
    </xdr:to>
    <xdr:sp macro="" textlink="">
      <xdr:nvSpPr>
        <xdr:cNvPr id="117" name="フローチャート: 判断 116"/>
        <xdr:cNvSpPr/>
      </xdr:nvSpPr>
      <xdr:spPr>
        <a:xfrm>
          <a:off x="6921500" y="70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26794</xdr:rowOff>
    </xdr:from>
    <xdr:to>
      <xdr:col>55</xdr:col>
      <xdr:colOff>50800</xdr:colOff>
      <xdr:row>40</xdr:row>
      <xdr:rowOff>128394</xdr:rowOff>
    </xdr:to>
    <xdr:sp macro="" textlink="">
      <xdr:nvSpPr>
        <xdr:cNvPr id="123" name="楕円 122"/>
        <xdr:cNvSpPr/>
      </xdr:nvSpPr>
      <xdr:spPr>
        <a:xfrm>
          <a:off x="10426700" y="68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5221</xdr:rowOff>
    </xdr:from>
    <xdr:ext cx="534377" cy="259045"/>
    <xdr:sp macro="" textlink="">
      <xdr:nvSpPr>
        <xdr:cNvPr id="124" name="【道路】&#10;一人当たり延長該当値テキスト"/>
        <xdr:cNvSpPr txBox="1"/>
      </xdr:nvSpPr>
      <xdr:spPr>
        <a:xfrm>
          <a:off x="10515600" y="68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28383</xdr:rowOff>
    </xdr:from>
    <xdr:to>
      <xdr:col>50</xdr:col>
      <xdr:colOff>165100</xdr:colOff>
      <xdr:row>40</xdr:row>
      <xdr:rowOff>129983</xdr:rowOff>
    </xdr:to>
    <xdr:sp macro="" textlink="">
      <xdr:nvSpPr>
        <xdr:cNvPr id="125" name="楕円 124"/>
        <xdr:cNvSpPr/>
      </xdr:nvSpPr>
      <xdr:spPr>
        <a:xfrm>
          <a:off x="9588500" y="6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77594</xdr:rowOff>
    </xdr:from>
    <xdr:to>
      <xdr:col>55</xdr:col>
      <xdr:colOff>0</xdr:colOff>
      <xdr:row>40</xdr:row>
      <xdr:rowOff>79183</xdr:rowOff>
    </xdr:to>
    <xdr:cxnSp macro="">
      <xdr:nvCxnSpPr>
        <xdr:cNvPr id="126" name="直線コネクタ 125"/>
        <xdr:cNvCxnSpPr/>
      </xdr:nvCxnSpPr>
      <xdr:spPr>
        <a:xfrm flipV="1">
          <a:off x="9639300" y="6935594"/>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27" name="n_1aveValue【道路】&#10;一人当たり延長"/>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28" name="n_2aveValue【道路】&#10;一人当たり延長"/>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29"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129321</xdr:rowOff>
    </xdr:from>
    <xdr:ext cx="534377" cy="259045"/>
    <xdr:sp macro="" textlink="">
      <xdr:nvSpPr>
        <xdr:cNvPr id="130" name="n_4aveValue【道路】&#10;一人当たり延長"/>
        <xdr:cNvSpPr txBox="1"/>
      </xdr:nvSpPr>
      <xdr:spPr>
        <a:xfrm>
          <a:off x="6705111" y="68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121110</xdr:rowOff>
    </xdr:from>
    <xdr:ext cx="534377" cy="259045"/>
    <xdr:sp macro="" textlink="">
      <xdr:nvSpPr>
        <xdr:cNvPr id="131" name="n_1mainValue【道路】&#10;一人当たり延長"/>
        <xdr:cNvSpPr txBox="1"/>
      </xdr:nvSpPr>
      <xdr:spPr>
        <a:xfrm>
          <a:off x="9359411" y="69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4" name="テキスト ボックス 143"/>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54" name="直線コネクタ 153"/>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55"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56" name="直線コネクタ 155"/>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57"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58" name="直線コネクタ 157"/>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59" name="【橋りょう・トンネル】&#10;有形固定資産減価償却率平均値テキスト"/>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60" name="フローチャート: 判断 159"/>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61" name="フローチャート: 判断 160"/>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62" name="フローチャート: 判断 161"/>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63" name="フローチャート: 判断 162"/>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42926</xdr:rowOff>
    </xdr:from>
    <xdr:to>
      <xdr:col>6</xdr:col>
      <xdr:colOff>38100</xdr:colOff>
      <xdr:row>58</xdr:row>
      <xdr:rowOff>144526</xdr:rowOff>
    </xdr:to>
    <xdr:sp macro="" textlink="">
      <xdr:nvSpPr>
        <xdr:cNvPr id="164" name="フローチャート: 判断 163"/>
        <xdr:cNvSpPr/>
      </xdr:nvSpPr>
      <xdr:spPr>
        <a:xfrm>
          <a:off x="10795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72644</xdr:rowOff>
    </xdr:from>
    <xdr:to>
      <xdr:col>24</xdr:col>
      <xdr:colOff>114300</xdr:colOff>
      <xdr:row>64</xdr:row>
      <xdr:rowOff>2794</xdr:rowOff>
    </xdr:to>
    <xdr:sp macro="" textlink="">
      <xdr:nvSpPr>
        <xdr:cNvPr id="170" name="楕円 169"/>
        <xdr:cNvSpPr/>
      </xdr:nvSpPr>
      <xdr:spPr>
        <a:xfrm>
          <a:off x="4584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159021</xdr:rowOff>
    </xdr:from>
    <xdr:ext cx="405111" cy="259045"/>
    <xdr:sp macro="" textlink="">
      <xdr:nvSpPr>
        <xdr:cNvPr id="171" name="【橋りょう・トンネル】&#10;有形固定資産減価償却率該当値テキスト"/>
        <xdr:cNvSpPr txBox="1"/>
      </xdr:nvSpPr>
      <xdr:spPr>
        <a:xfrm>
          <a:off x="4673600" y="1078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61214</xdr:rowOff>
    </xdr:from>
    <xdr:to>
      <xdr:col>20</xdr:col>
      <xdr:colOff>38100</xdr:colOff>
      <xdr:row>63</xdr:row>
      <xdr:rowOff>162814</xdr:rowOff>
    </xdr:to>
    <xdr:sp macro="" textlink="">
      <xdr:nvSpPr>
        <xdr:cNvPr id="172" name="楕円 171"/>
        <xdr:cNvSpPr/>
      </xdr:nvSpPr>
      <xdr:spPr>
        <a:xfrm>
          <a:off x="3746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112014</xdr:rowOff>
    </xdr:from>
    <xdr:to>
      <xdr:col>24</xdr:col>
      <xdr:colOff>63500</xdr:colOff>
      <xdr:row>63</xdr:row>
      <xdr:rowOff>123444</xdr:rowOff>
    </xdr:to>
    <xdr:cxnSp macro="">
      <xdr:nvCxnSpPr>
        <xdr:cNvPr id="173" name="直線コネクタ 172"/>
        <xdr:cNvCxnSpPr/>
      </xdr:nvCxnSpPr>
      <xdr:spPr>
        <a:xfrm>
          <a:off x="3797300" y="109133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74"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75" name="n_2aveValue【橋りょう・トンネ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176" name="n_3aveValue【橋りょう・トンネル】&#10;有形固定資産減価償却率"/>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161053</xdr:rowOff>
    </xdr:from>
    <xdr:ext cx="405111" cy="259045"/>
    <xdr:sp macro="" textlink="">
      <xdr:nvSpPr>
        <xdr:cNvPr id="177" name="n_4aveValue【橋りょう・トンネル】&#10;有形固定資産減価償却率"/>
        <xdr:cNvSpPr txBox="1"/>
      </xdr:nvSpPr>
      <xdr:spPr>
        <a:xfrm>
          <a:off x="927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153941</xdr:rowOff>
    </xdr:from>
    <xdr:ext cx="405111" cy="259045"/>
    <xdr:sp macro="" textlink="">
      <xdr:nvSpPr>
        <xdr:cNvPr id="178" name="n_1mainValue【橋りょう・トンネル】&#10;有形固定資産減価償却率"/>
        <xdr:cNvSpPr txBox="1"/>
      </xdr:nvSpPr>
      <xdr:spPr>
        <a:xfrm>
          <a:off x="3582044" y="1095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04" name="直線コネクタ 203"/>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05"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06" name="直線コネクタ 205"/>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07"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08" name="直線コネクタ 207"/>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09" name="【橋りょう・トンネル】&#10;一人当たり有形固定資産（償却資産）額平均値テキスト"/>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10" name="フローチャート: 判断 209"/>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11" name="フローチャート: 判断 210"/>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12" name="フローチャート: 判断 211"/>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13" name="フローチャート: 判断 212"/>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11600</xdr:rowOff>
    </xdr:from>
    <xdr:to>
      <xdr:col>36</xdr:col>
      <xdr:colOff>165100</xdr:colOff>
      <xdr:row>63</xdr:row>
      <xdr:rowOff>113200</xdr:rowOff>
    </xdr:to>
    <xdr:sp macro="" textlink="">
      <xdr:nvSpPr>
        <xdr:cNvPr id="214" name="フローチャート: 判断 213"/>
        <xdr:cNvSpPr/>
      </xdr:nvSpPr>
      <xdr:spPr>
        <a:xfrm>
          <a:off x="6921500" y="108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169401</xdr:rowOff>
    </xdr:from>
    <xdr:to>
      <xdr:col>55</xdr:col>
      <xdr:colOff>50800</xdr:colOff>
      <xdr:row>64</xdr:row>
      <xdr:rowOff>99551</xdr:rowOff>
    </xdr:to>
    <xdr:sp macro="" textlink="">
      <xdr:nvSpPr>
        <xdr:cNvPr id="220" name="楕円 219"/>
        <xdr:cNvSpPr/>
      </xdr:nvSpPr>
      <xdr:spPr>
        <a:xfrm>
          <a:off x="10426700" y="109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84328</xdr:rowOff>
    </xdr:from>
    <xdr:ext cx="534377" cy="259045"/>
    <xdr:sp macro="" textlink="">
      <xdr:nvSpPr>
        <xdr:cNvPr id="221" name="【橋りょう・トンネル】&#10;一人当たり有形固定資産（償却資産）額該当値テキスト"/>
        <xdr:cNvSpPr txBox="1"/>
      </xdr:nvSpPr>
      <xdr:spPr>
        <a:xfrm>
          <a:off x="10515600" y="108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169641</xdr:rowOff>
    </xdr:from>
    <xdr:to>
      <xdr:col>50</xdr:col>
      <xdr:colOff>165100</xdr:colOff>
      <xdr:row>64</xdr:row>
      <xdr:rowOff>99791</xdr:rowOff>
    </xdr:to>
    <xdr:sp macro="" textlink="">
      <xdr:nvSpPr>
        <xdr:cNvPr id="222" name="楕円 221"/>
        <xdr:cNvSpPr/>
      </xdr:nvSpPr>
      <xdr:spPr>
        <a:xfrm>
          <a:off x="9588500" y="109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48751</xdr:rowOff>
    </xdr:from>
    <xdr:to>
      <xdr:col>55</xdr:col>
      <xdr:colOff>0</xdr:colOff>
      <xdr:row>64</xdr:row>
      <xdr:rowOff>48991</xdr:rowOff>
    </xdr:to>
    <xdr:cxnSp macro="">
      <xdr:nvCxnSpPr>
        <xdr:cNvPr id="223" name="直線コネクタ 222"/>
        <xdr:cNvCxnSpPr/>
      </xdr:nvCxnSpPr>
      <xdr:spPr>
        <a:xfrm flipV="1">
          <a:off x="9639300" y="11021551"/>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24" name="n_1aveValue【橋りょう・トンネル】&#10;一人当たり有形固定資産（償却資産）額"/>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25" name="n_2aveValue【橋りょう・トンネル】&#10;一人当たり有形固定資産（償却資産）額"/>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26" name="n_3aveValue【橋りょう・トンネル】&#10;一人当たり有形固定資産（償却資産）額"/>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129727</xdr:rowOff>
    </xdr:from>
    <xdr:ext cx="599010" cy="259045"/>
    <xdr:sp macro="" textlink="">
      <xdr:nvSpPr>
        <xdr:cNvPr id="227" name="n_4aveValue【橋りょう・トンネル】&#10;一人当たり有形固定資産（償却資産）額"/>
        <xdr:cNvSpPr txBox="1"/>
      </xdr:nvSpPr>
      <xdr:spPr>
        <a:xfrm>
          <a:off x="6672795" y="1058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90918</xdr:rowOff>
    </xdr:from>
    <xdr:ext cx="534377" cy="259045"/>
    <xdr:sp macro="" textlink="">
      <xdr:nvSpPr>
        <xdr:cNvPr id="228" name="n_1mainValue【橋りょう・トンネル】&#10;一人当たり有形固定資産（償却資産）額"/>
        <xdr:cNvSpPr txBox="1"/>
      </xdr:nvSpPr>
      <xdr:spPr>
        <a:xfrm>
          <a:off x="9359411" y="110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1" name="テキスト ボックス 25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55" name="直線コネクタ 254"/>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58"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59" name="直線コネクタ 258"/>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60"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61" name="フローチャート: 判断 260"/>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62" name="フローチャート: 判断 261"/>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63" name="フローチャート: 判断 262"/>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64" name="フローチャート: 判断 263"/>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83638</xdr:rowOff>
    </xdr:from>
    <xdr:to>
      <xdr:col>6</xdr:col>
      <xdr:colOff>38100</xdr:colOff>
      <xdr:row>80</xdr:row>
      <xdr:rowOff>13788</xdr:rowOff>
    </xdr:to>
    <xdr:sp macro="" textlink="">
      <xdr:nvSpPr>
        <xdr:cNvPr id="265" name="フローチャート: 判断 264"/>
        <xdr:cNvSpPr/>
      </xdr:nvSpPr>
      <xdr:spPr>
        <a:xfrm>
          <a:off x="1079500" y="1362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91802</xdr:rowOff>
    </xdr:from>
    <xdr:to>
      <xdr:col>24</xdr:col>
      <xdr:colOff>114300</xdr:colOff>
      <xdr:row>79</xdr:row>
      <xdr:rowOff>21952</xdr:rowOff>
    </xdr:to>
    <xdr:sp macro="" textlink="">
      <xdr:nvSpPr>
        <xdr:cNvPr id="271" name="楕円 270"/>
        <xdr:cNvSpPr/>
      </xdr:nvSpPr>
      <xdr:spPr>
        <a:xfrm>
          <a:off x="4584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114679</xdr:rowOff>
    </xdr:from>
    <xdr:ext cx="405111" cy="259045"/>
    <xdr:sp macro="" textlink="">
      <xdr:nvSpPr>
        <xdr:cNvPr id="272" name="【公営住宅】&#10;有形固定資産減価償却率該当値テキスト"/>
        <xdr:cNvSpPr txBox="1"/>
      </xdr:nvSpPr>
      <xdr:spPr>
        <a:xfrm>
          <a:off x="4673600" y="133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273" name="楕円 272"/>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142602</xdr:rowOff>
    </xdr:to>
    <xdr:cxnSp macro="">
      <xdr:nvCxnSpPr>
        <xdr:cNvPr id="274" name="直線コネクタ 273"/>
        <xdr:cNvCxnSpPr/>
      </xdr:nvCxnSpPr>
      <xdr:spPr>
        <a:xfrm>
          <a:off x="3797300" y="13443857"/>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275" name="n_1aveValue【公営住宅】&#10;有形固定資産減価償却率"/>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76"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277" name="n_3aveValue【公営住宅】&#10;有形固定資産減価償却率"/>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30315</xdr:rowOff>
    </xdr:from>
    <xdr:ext cx="405111" cy="259045"/>
    <xdr:sp macro="" textlink="">
      <xdr:nvSpPr>
        <xdr:cNvPr id="278" name="n_4aveValue【公営住宅】&#10;有形固定資産減価償却率"/>
        <xdr:cNvSpPr txBox="1"/>
      </xdr:nvSpPr>
      <xdr:spPr>
        <a:xfrm>
          <a:off x="927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279" name="n_1mainValue【公営住宅】&#10;有形固定資産減価償却率"/>
        <xdr:cNvSpPr txBox="1"/>
      </xdr:nvSpPr>
      <xdr:spPr>
        <a:xfrm>
          <a:off x="3582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03" name="直線コネクタ 302"/>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04"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05" name="直線コネクタ 304"/>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06"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07" name="直線コネクタ 306"/>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08" name="【公営住宅】&#10;一人当たり面積平均値テキスト"/>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09" name="フローチャート: 判断 308"/>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10" name="フローチャート: 判断 309"/>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11" name="フローチャート: 判断 310"/>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12" name="フローチャート: 判断 311"/>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13360</xdr:rowOff>
    </xdr:from>
    <xdr:to>
      <xdr:col>36</xdr:col>
      <xdr:colOff>165100</xdr:colOff>
      <xdr:row>86</xdr:row>
      <xdr:rowOff>114960</xdr:rowOff>
    </xdr:to>
    <xdr:sp macro="" textlink="">
      <xdr:nvSpPr>
        <xdr:cNvPr id="313" name="フローチャート: 判断 312"/>
        <xdr:cNvSpPr/>
      </xdr:nvSpPr>
      <xdr:spPr>
        <a:xfrm>
          <a:off x="6921500" y="1475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60147</xdr:rowOff>
    </xdr:from>
    <xdr:to>
      <xdr:col>55</xdr:col>
      <xdr:colOff>50800</xdr:colOff>
      <xdr:row>86</xdr:row>
      <xdr:rowOff>161747</xdr:rowOff>
    </xdr:to>
    <xdr:sp macro="" textlink="">
      <xdr:nvSpPr>
        <xdr:cNvPr id="319" name="楕円 318"/>
        <xdr:cNvSpPr/>
      </xdr:nvSpPr>
      <xdr:spPr>
        <a:xfrm>
          <a:off x="10426700" y="148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146524</xdr:rowOff>
    </xdr:from>
    <xdr:ext cx="469744" cy="259045"/>
    <xdr:sp macro="" textlink="">
      <xdr:nvSpPr>
        <xdr:cNvPr id="320" name="【公営住宅】&#10;一人当たり面積該当値テキスト"/>
        <xdr:cNvSpPr txBox="1"/>
      </xdr:nvSpPr>
      <xdr:spPr>
        <a:xfrm>
          <a:off x="10515600" y="1471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60223</xdr:rowOff>
    </xdr:from>
    <xdr:to>
      <xdr:col>50</xdr:col>
      <xdr:colOff>165100</xdr:colOff>
      <xdr:row>86</xdr:row>
      <xdr:rowOff>161823</xdr:rowOff>
    </xdr:to>
    <xdr:sp macro="" textlink="">
      <xdr:nvSpPr>
        <xdr:cNvPr id="321" name="楕円 320"/>
        <xdr:cNvSpPr/>
      </xdr:nvSpPr>
      <xdr:spPr>
        <a:xfrm>
          <a:off x="9588500" y="148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110947</xdr:rowOff>
    </xdr:from>
    <xdr:to>
      <xdr:col>55</xdr:col>
      <xdr:colOff>0</xdr:colOff>
      <xdr:row>86</xdr:row>
      <xdr:rowOff>111023</xdr:rowOff>
    </xdr:to>
    <xdr:cxnSp macro="">
      <xdr:nvCxnSpPr>
        <xdr:cNvPr id="322" name="直線コネクタ 321"/>
        <xdr:cNvCxnSpPr/>
      </xdr:nvCxnSpPr>
      <xdr:spPr>
        <a:xfrm flipV="1">
          <a:off x="9639300" y="148556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23" name="n_1aveValue【公営住宅】&#10;一人当たり面積"/>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24" name="n_2aveValue【公営住宅】&#10;一人当たり面積"/>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25" name="n_3aveValue【公営住宅】&#10;一人当たり面積"/>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131487</xdr:rowOff>
    </xdr:from>
    <xdr:ext cx="469744" cy="259045"/>
    <xdr:sp macro="" textlink="">
      <xdr:nvSpPr>
        <xdr:cNvPr id="326" name="n_4aveValue【公営住宅】&#10;一人当たり面積"/>
        <xdr:cNvSpPr txBox="1"/>
      </xdr:nvSpPr>
      <xdr:spPr>
        <a:xfrm>
          <a:off x="6737427" y="1453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152950</xdr:rowOff>
    </xdr:from>
    <xdr:ext cx="469744" cy="259045"/>
    <xdr:sp macro="" textlink="">
      <xdr:nvSpPr>
        <xdr:cNvPr id="327" name="n_1mainValue【公営住宅】&#10;一人当たり面積"/>
        <xdr:cNvSpPr txBox="1"/>
      </xdr:nvSpPr>
      <xdr:spPr>
        <a:xfrm>
          <a:off x="9391727" y="1489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4" name="テキスト ボックス 35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6" name="テキスト ボックス 35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4" name="テキスト ボックス 36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6" name="テキスト ボックス 36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368" name="直線コネクタ 367"/>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69"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70" name="直線コネクタ 369"/>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71"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72" name="直線コネクタ 371"/>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373"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74" name="フローチャート: 判断 373"/>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375" name="フローチャート: 判断 374"/>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76" name="フローチャート: 判断 375"/>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77" name="フローチャート: 判断 376"/>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8" name="フローチャート: 判断 377"/>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124460</xdr:rowOff>
    </xdr:from>
    <xdr:to>
      <xdr:col>85</xdr:col>
      <xdr:colOff>177800</xdr:colOff>
      <xdr:row>42</xdr:row>
      <xdr:rowOff>54610</xdr:rowOff>
    </xdr:to>
    <xdr:sp macro="" textlink="">
      <xdr:nvSpPr>
        <xdr:cNvPr id="384" name="楕円 383"/>
        <xdr:cNvSpPr/>
      </xdr:nvSpPr>
      <xdr:spPr>
        <a:xfrm>
          <a:off x="16268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39387</xdr:rowOff>
    </xdr:from>
    <xdr:ext cx="405111" cy="259045"/>
    <xdr:sp macro="" textlink="">
      <xdr:nvSpPr>
        <xdr:cNvPr id="385" name="【認定こども園・幼稚園・保育所】&#10;有形固定資産減価償却率該当値テキスト"/>
        <xdr:cNvSpPr txBox="1"/>
      </xdr:nvSpPr>
      <xdr:spPr>
        <a:xfrm>
          <a:off x="16357600" y="706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120650</xdr:rowOff>
    </xdr:from>
    <xdr:to>
      <xdr:col>81</xdr:col>
      <xdr:colOff>101600</xdr:colOff>
      <xdr:row>42</xdr:row>
      <xdr:rowOff>50800</xdr:rowOff>
    </xdr:to>
    <xdr:sp macro="" textlink="">
      <xdr:nvSpPr>
        <xdr:cNvPr id="386" name="楕円 385"/>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0</xdr:rowOff>
    </xdr:from>
    <xdr:to>
      <xdr:col>85</xdr:col>
      <xdr:colOff>127000</xdr:colOff>
      <xdr:row>42</xdr:row>
      <xdr:rowOff>3810</xdr:rowOff>
    </xdr:to>
    <xdr:cxnSp macro="">
      <xdr:nvCxnSpPr>
        <xdr:cNvPr id="387" name="直線コネクタ 386"/>
        <xdr:cNvCxnSpPr/>
      </xdr:nvCxnSpPr>
      <xdr:spPr>
        <a:xfrm>
          <a:off x="15481300" y="7200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388" name="n_1aveValue【認定こども園・幼稚園・保育所】&#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89"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390"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91"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41927</xdr:rowOff>
    </xdr:from>
    <xdr:ext cx="405111" cy="259045"/>
    <xdr:sp macro="" textlink="">
      <xdr:nvSpPr>
        <xdr:cNvPr id="392" name="n_1mainValue【認定こども園・幼稚園・保育所】&#10;有形固定資産減価償却率"/>
        <xdr:cNvSpPr txBox="1"/>
      </xdr:nvSpPr>
      <xdr:spPr>
        <a:xfrm>
          <a:off x="15266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16" name="直線コネクタ 415"/>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17"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18" name="直線コネクタ 417"/>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1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20" name="直線コネクタ 41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21"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22" name="フローチャート: 判断 421"/>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23" name="フローチャート: 判断 422"/>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24" name="フローチャート: 判断 423"/>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25" name="フローチャート: 判断 424"/>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43180</xdr:rowOff>
    </xdr:from>
    <xdr:to>
      <xdr:col>98</xdr:col>
      <xdr:colOff>38100</xdr:colOff>
      <xdr:row>40</xdr:row>
      <xdr:rowOff>144780</xdr:rowOff>
    </xdr:to>
    <xdr:sp macro="" textlink="">
      <xdr:nvSpPr>
        <xdr:cNvPr id="426" name="フローチャート: 判断 425"/>
        <xdr:cNvSpPr/>
      </xdr:nvSpPr>
      <xdr:spPr>
        <a:xfrm>
          <a:off x="18605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87630</xdr:rowOff>
    </xdr:from>
    <xdr:to>
      <xdr:col>116</xdr:col>
      <xdr:colOff>114300</xdr:colOff>
      <xdr:row>42</xdr:row>
      <xdr:rowOff>17780</xdr:rowOff>
    </xdr:to>
    <xdr:sp macro="" textlink="">
      <xdr:nvSpPr>
        <xdr:cNvPr id="432" name="楕円 431"/>
        <xdr:cNvSpPr/>
      </xdr:nvSpPr>
      <xdr:spPr>
        <a:xfrm>
          <a:off x="221107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2557</xdr:rowOff>
    </xdr:from>
    <xdr:ext cx="469744" cy="259045"/>
    <xdr:sp macro="" textlink="">
      <xdr:nvSpPr>
        <xdr:cNvPr id="433" name="【認定こども園・幼稚園・保育所】&#10;一人当たり面積該当値テキスト"/>
        <xdr:cNvSpPr txBox="1"/>
      </xdr:nvSpPr>
      <xdr:spPr>
        <a:xfrm>
          <a:off x="22199600" y="70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87630</xdr:rowOff>
    </xdr:from>
    <xdr:to>
      <xdr:col>112</xdr:col>
      <xdr:colOff>38100</xdr:colOff>
      <xdr:row>42</xdr:row>
      <xdr:rowOff>17780</xdr:rowOff>
    </xdr:to>
    <xdr:sp macro="" textlink="">
      <xdr:nvSpPr>
        <xdr:cNvPr id="434" name="楕円 433"/>
        <xdr:cNvSpPr/>
      </xdr:nvSpPr>
      <xdr:spPr>
        <a:xfrm>
          <a:off x="212725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138430</xdr:rowOff>
    </xdr:from>
    <xdr:to>
      <xdr:col>116</xdr:col>
      <xdr:colOff>63500</xdr:colOff>
      <xdr:row>41</xdr:row>
      <xdr:rowOff>138430</xdr:rowOff>
    </xdr:to>
    <xdr:cxnSp macro="">
      <xdr:nvCxnSpPr>
        <xdr:cNvPr id="435" name="直線コネクタ 434"/>
        <xdr:cNvCxnSpPr/>
      </xdr:nvCxnSpPr>
      <xdr:spPr>
        <a:xfrm>
          <a:off x="21323300" y="7167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436" name="n_1aveValue【認定こども園・幼稚園・保育所】&#10;一人当たり面積"/>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37"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438" name="n_3aveValue【認定こども園・幼稚園・保育所】&#10;一人当たり面積"/>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161307</xdr:rowOff>
    </xdr:from>
    <xdr:ext cx="469744" cy="259045"/>
    <xdr:sp macro="" textlink="">
      <xdr:nvSpPr>
        <xdr:cNvPr id="439" name="n_4aveValue【認定こども園・幼稚園・保育所】&#10;一人当たり面積"/>
        <xdr:cNvSpPr txBox="1"/>
      </xdr:nvSpPr>
      <xdr:spPr>
        <a:xfrm>
          <a:off x="18421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8907</xdr:rowOff>
    </xdr:from>
    <xdr:ext cx="469744" cy="259045"/>
    <xdr:sp macro="" textlink="">
      <xdr:nvSpPr>
        <xdr:cNvPr id="440" name="n_1mainValue【認定こども園・幼稚園・保育所】&#10;一人当たり面積"/>
        <xdr:cNvSpPr txBox="1"/>
      </xdr:nvSpPr>
      <xdr:spPr>
        <a:xfrm>
          <a:off x="21075727" y="72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1" name="テキスト ボックス 45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2" name="直線コネクタ 45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3" name="テキスト ボックス 45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4" name="直線コネクタ 45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5" name="テキスト ボックス 45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6" name="直線コネクタ 45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7" name="テキスト ボックス 45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8" name="直線コネクタ 45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9" name="テキスト ボックス 45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1" name="テキスト ボックス 46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463" name="直線コネクタ 462"/>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464"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465" name="直線コネクタ 464"/>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466"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467" name="直線コネクタ 466"/>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468" name="【学校施設】&#10;有形固定資産減価償却率平均値テキスト"/>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469" name="フローチャート: 判断 468"/>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70" name="フローチャート: 判断 469"/>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471" name="フローチャート: 判断 470"/>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472" name="フローチャート: 判断 471"/>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127508</xdr:rowOff>
    </xdr:from>
    <xdr:to>
      <xdr:col>67</xdr:col>
      <xdr:colOff>101600</xdr:colOff>
      <xdr:row>59</xdr:row>
      <xdr:rowOff>57658</xdr:rowOff>
    </xdr:to>
    <xdr:sp macro="" textlink="">
      <xdr:nvSpPr>
        <xdr:cNvPr id="473" name="フローチャート: 判断 472"/>
        <xdr:cNvSpPr/>
      </xdr:nvSpPr>
      <xdr:spPr>
        <a:xfrm>
          <a:off x="12763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77216</xdr:rowOff>
    </xdr:from>
    <xdr:to>
      <xdr:col>85</xdr:col>
      <xdr:colOff>177800</xdr:colOff>
      <xdr:row>61</xdr:row>
      <xdr:rowOff>7366</xdr:rowOff>
    </xdr:to>
    <xdr:sp macro="" textlink="">
      <xdr:nvSpPr>
        <xdr:cNvPr id="479" name="楕円 478"/>
        <xdr:cNvSpPr/>
      </xdr:nvSpPr>
      <xdr:spPr>
        <a:xfrm>
          <a:off x="16268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55643</xdr:rowOff>
    </xdr:from>
    <xdr:ext cx="405111" cy="259045"/>
    <xdr:sp macro="" textlink="">
      <xdr:nvSpPr>
        <xdr:cNvPr id="480" name="【学校施設】&#10;有形固定資産減価償却率該当値テキスト"/>
        <xdr:cNvSpPr txBox="1"/>
      </xdr:nvSpPr>
      <xdr:spPr>
        <a:xfrm>
          <a:off x="16357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33782</xdr:rowOff>
    </xdr:from>
    <xdr:to>
      <xdr:col>81</xdr:col>
      <xdr:colOff>101600</xdr:colOff>
      <xdr:row>60</xdr:row>
      <xdr:rowOff>135382</xdr:rowOff>
    </xdr:to>
    <xdr:sp macro="" textlink="">
      <xdr:nvSpPr>
        <xdr:cNvPr id="481" name="楕円 480"/>
        <xdr:cNvSpPr/>
      </xdr:nvSpPr>
      <xdr:spPr>
        <a:xfrm>
          <a:off x="15430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84582</xdr:rowOff>
    </xdr:from>
    <xdr:to>
      <xdr:col>85</xdr:col>
      <xdr:colOff>127000</xdr:colOff>
      <xdr:row>60</xdr:row>
      <xdr:rowOff>128016</xdr:rowOff>
    </xdr:to>
    <xdr:cxnSp macro="">
      <xdr:nvCxnSpPr>
        <xdr:cNvPr id="482" name="直線コネクタ 481"/>
        <xdr:cNvCxnSpPr/>
      </xdr:nvCxnSpPr>
      <xdr:spPr>
        <a:xfrm>
          <a:off x="15481300" y="103715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8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484" name="n_2ave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485" name="n_3aveValue【学校施設】&#10;有形固定資産減価償却率"/>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74185</xdr:rowOff>
    </xdr:from>
    <xdr:ext cx="405111" cy="259045"/>
    <xdr:sp macro="" textlink="">
      <xdr:nvSpPr>
        <xdr:cNvPr id="486" name="n_4aveValue【学校施設】&#10;有形固定資産減価償却率"/>
        <xdr:cNvSpPr txBox="1"/>
      </xdr:nvSpPr>
      <xdr:spPr>
        <a:xfrm>
          <a:off x="126117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126509</xdr:rowOff>
    </xdr:from>
    <xdr:ext cx="405111" cy="259045"/>
    <xdr:sp macro="" textlink="">
      <xdr:nvSpPr>
        <xdr:cNvPr id="487" name="n_1mainValue【学校施設】&#10;有形固定資産減価償却率"/>
        <xdr:cNvSpPr txBox="1"/>
      </xdr:nvSpPr>
      <xdr:spPr>
        <a:xfrm>
          <a:off x="15266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11" name="直線コネクタ 510"/>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12"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13" name="直線コネクタ 512"/>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14"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15" name="直線コネクタ 514"/>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16" name="【学校施設】&#10;一人当たり面積平均値テキスト"/>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17" name="フローチャート: 判断 516"/>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18" name="フローチャート: 判断 517"/>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19" name="フローチャート: 判断 518"/>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20" name="フローチャート: 判断 519"/>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62509</xdr:rowOff>
    </xdr:from>
    <xdr:to>
      <xdr:col>98</xdr:col>
      <xdr:colOff>38100</xdr:colOff>
      <xdr:row>63</xdr:row>
      <xdr:rowOff>164109</xdr:rowOff>
    </xdr:to>
    <xdr:sp macro="" textlink="">
      <xdr:nvSpPr>
        <xdr:cNvPr id="521" name="フローチャート: 判断 520"/>
        <xdr:cNvSpPr/>
      </xdr:nvSpPr>
      <xdr:spPr>
        <a:xfrm>
          <a:off x="18605500" y="10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158903</xdr:rowOff>
    </xdr:from>
    <xdr:to>
      <xdr:col>116</xdr:col>
      <xdr:colOff>114300</xdr:colOff>
      <xdr:row>63</xdr:row>
      <xdr:rowOff>89053</xdr:rowOff>
    </xdr:to>
    <xdr:sp macro="" textlink="">
      <xdr:nvSpPr>
        <xdr:cNvPr id="527" name="楕円 526"/>
        <xdr:cNvSpPr/>
      </xdr:nvSpPr>
      <xdr:spPr>
        <a:xfrm>
          <a:off x="22110700" y="107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91000</xdr:rowOff>
    </xdr:from>
    <xdr:ext cx="469744" cy="259045"/>
    <xdr:sp macro="" textlink="">
      <xdr:nvSpPr>
        <xdr:cNvPr id="528" name="【学校施設】&#10;一人当たり面積該当値テキスト"/>
        <xdr:cNvSpPr txBox="1"/>
      </xdr:nvSpPr>
      <xdr:spPr>
        <a:xfrm>
          <a:off x="22199600" y="107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529" name="楕円 528"/>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38253</xdr:rowOff>
    </xdr:from>
    <xdr:to>
      <xdr:col>116</xdr:col>
      <xdr:colOff>63500</xdr:colOff>
      <xdr:row>63</xdr:row>
      <xdr:rowOff>38862</xdr:rowOff>
    </xdr:to>
    <xdr:cxnSp macro="">
      <xdr:nvCxnSpPr>
        <xdr:cNvPr id="530" name="直線コネクタ 529"/>
        <xdr:cNvCxnSpPr/>
      </xdr:nvCxnSpPr>
      <xdr:spPr>
        <a:xfrm flipV="1">
          <a:off x="21323300" y="10839603"/>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531"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532" name="n_2aveValue【学校施設】&#10;一人当たり面積"/>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533" name="n_3aveValue【学校施設】&#10;一人当たり面積"/>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9186</xdr:rowOff>
    </xdr:from>
    <xdr:ext cx="469744" cy="259045"/>
    <xdr:sp macro="" textlink="">
      <xdr:nvSpPr>
        <xdr:cNvPr id="534" name="n_4aveValue【学校施設】&#10;一人当たり面積"/>
        <xdr:cNvSpPr txBox="1"/>
      </xdr:nvSpPr>
      <xdr:spPr>
        <a:xfrm>
          <a:off x="18421427" y="10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80789</xdr:rowOff>
    </xdr:from>
    <xdr:ext cx="469744" cy="259045"/>
    <xdr:sp macro="" textlink="">
      <xdr:nvSpPr>
        <xdr:cNvPr id="535" name="n_1mainValue【学校施設】&#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本町の有形固定資産減価償却率は、保育所、橋りょう、学校施設で類似団体平均を上回っているが、その他の資産については平均を下回っている。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学校施設については、他市町より早い段階で統廃合を実施したことから類似団体返金を上回っている。今後は既存の施設の長寿命化を適切に実施していく予定である。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橋りょうについては、今後点検を実施し、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改修が必要な橋りょうについて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マネジメントを実施していく。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保育所についても、運営に支障が生じないよう予防修繕に努めていく。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その他施設についても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「公共施設総合管理計画」に基づき、老朽化度合いや利用需要を見極めながら、長期的な視点で施設の適正管理に努めていく。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70502</xdr:rowOff>
    </xdr:from>
    <xdr:ext cx="405111" cy="259045"/>
    <xdr:sp macro="" textlink="">
      <xdr:nvSpPr>
        <xdr:cNvPr id="65" name="n_1aveValue【図書館】&#10;有形固定資産減価償却率"/>
        <xdr:cNvSpPr txBox="1"/>
      </xdr:nvSpPr>
      <xdr:spPr>
        <a:xfrm>
          <a:off x="35820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103505</xdr:rowOff>
    </xdr:from>
    <xdr:to>
      <xdr:col>15</xdr:col>
      <xdr:colOff>101600</xdr:colOff>
      <xdr:row>37</xdr:row>
      <xdr:rowOff>33655</xdr:rowOff>
    </xdr:to>
    <xdr:sp macro="" textlink="">
      <xdr:nvSpPr>
        <xdr:cNvPr id="66" name="フローチャート: 判断 65"/>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50182</xdr:rowOff>
    </xdr:from>
    <xdr:ext cx="405111" cy="259045"/>
    <xdr:sp macro="" textlink="">
      <xdr:nvSpPr>
        <xdr:cNvPr id="67" name="n_2ave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170180</xdr:rowOff>
    </xdr:from>
    <xdr:to>
      <xdr:col>10</xdr:col>
      <xdr:colOff>165100</xdr:colOff>
      <xdr:row>36</xdr:row>
      <xdr:rowOff>100330</xdr:rowOff>
    </xdr:to>
    <xdr:sp macro="" textlink="">
      <xdr:nvSpPr>
        <xdr:cNvPr id="68" name="フローチャート: 判断 67"/>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116857</xdr:rowOff>
    </xdr:from>
    <xdr:ext cx="405111" cy="259045"/>
    <xdr:sp macro="" textlink="">
      <xdr:nvSpPr>
        <xdr:cNvPr id="69" name="n_3aveValue【図書館】&#10;有形固定資産減価償却率"/>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80645</xdr:rowOff>
    </xdr:from>
    <xdr:to>
      <xdr:col>6</xdr:col>
      <xdr:colOff>38100</xdr:colOff>
      <xdr:row>36</xdr:row>
      <xdr:rowOff>10795</xdr:rowOff>
    </xdr:to>
    <xdr:sp macro="" textlink="">
      <xdr:nvSpPr>
        <xdr:cNvPr id="70" name="フローチャート: 判断 69"/>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27322</xdr:rowOff>
    </xdr:from>
    <xdr:ext cx="405111" cy="259045"/>
    <xdr:sp macro="" textlink="">
      <xdr:nvSpPr>
        <xdr:cNvPr id="71"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44450</xdr:rowOff>
    </xdr:from>
    <xdr:to>
      <xdr:col>24</xdr:col>
      <xdr:colOff>114300</xdr:colOff>
      <xdr:row>33</xdr:row>
      <xdr:rowOff>146050</xdr:rowOff>
    </xdr:to>
    <xdr:sp macro="" textlink="">
      <xdr:nvSpPr>
        <xdr:cNvPr id="77" name="楕円 76"/>
        <xdr:cNvSpPr/>
      </xdr:nvSpPr>
      <xdr:spPr>
        <a:xfrm>
          <a:off x="4584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405111" cy="259045"/>
    <xdr:sp macro="" textlink="">
      <xdr:nvSpPr>
        <xdr:cNvPr id="78" name="【図書館】&#10;有形固定資産減価償却率該当値テキスト"/>
        <xdr:cNvSpPr txBox="1"/>
      </xdr:nvSpPr>
      <xdr:spPr>
        <a:xfrm>
          <a:off x="4673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9" name="楕円 78"/>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95250</xdr:rowOff>
    </xdr:to>
    <xdr:cxnSp macro="">
      <xdr:nvCxnSpPr>
        <xdr:cNvPr id="80" name="直線コネクタ 79"/>
        <xdr:cNvCxnSpPr/>
      </xdr:nvCxnSpPr>
      <xdr:spPr>
        <a:xfrm>
          <a:off x="3797300" y="571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124477</xdr:rowOff>
    </xdr:from>
    <xdr:ext cx="405111" cy="259045"/>
    <xdr:sp macro="" textlink="">
      <xdr:nvSpPr>
        <xdr:cNvPr id="81" name="n_1mainValue【図書館】&#10;有形固定資産減価償却率"/>
        <xdr:cNvSpPr txBox="1"/>
      </xdr:nvSpPr>
      <xdr:spPr>
        <a:xfrm>
          <a:off x="35820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05" name="直線コネクタ 104"/>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7" name="直線コネクタ 10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08"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09" name="直線コネクタ 108"/>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10" name="【図書館】&#10;一人当たり面積平均値テキスト"/>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1" name="フローチャート: 判断 110"/>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12" name="フローチャート: 判断 111"/>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87647</xdr:rowOff>
    </xdr:from>
    <xdr:ext cx="469744" cy="259045"/>
    <xdr:sp macro="" textlink="">
      <xdr:nvSpPr>
        <xdr:cNvPr id="113" name="n_1aveValue【図書館】&#10;一人当たり面積"/>
        <xdr:cNvSpPr txBox="1"/>
      </xdr:nvSpPr>
      <xdr:spPr>
        <a:xfrm>
          <a:off x="9391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6" name="フローチャート: 判断 115"/>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44450</xdr:rowOff>
    </xdr:from>
    <xdr:to>
      <xdr:col>36</xdr:col>
      <xdr:colOff>165100</xdr:colOff>
      <xdr:row>39</xdr:row>
      <xdr:rowOff>146050</xdr:rowOff>
    </xdr:to>
    <xdr:sp macro="" textlink="">
      <xdr:nvSpPr>
        <xdr:cNvPr id="118" name="フローチャート: 判断 117"/>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162577</xdr:rowOff>
    </xdr:from>
    <xdr:ext cx="469744" cy="259045"/>
    <xdr:sp macro="" textlink="">
      <xdr:nvSpPr>
        <xdr:cNvPr id="119"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90170</xdr:rowOff>
    </xdr:from>
    <xdr:to>
      <xdr:col>55</xdr:col>
      <xdr:colOff>50800</xdr:colOff>
      <xdr:row>34</xdr:row>
      <xdr:rowOff>20320</xdr:rowOff>
    </xdr:to>
    <xdr:sp macro="" textlink="">
      <xdr:nvSpPr>
        <xdr:cNvPr id="125" name="楕円 124"/>
        <xdr:cNvSpPr/>
      </xdr:nvSpPr>
      <xdr:spPr>
        <a:xfrm>
          <a:off x="10426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43197</xdr:rowOff>
    </xdr:from>
    <xdr:ext cx="469744" cy="259045"/>
    <xdr:sp macro="" textlink="">
      <xdr:nvSpPr>
        <xdr:cNvPr id="126" name="【図書館】&#10;一人当たり面積該当値テキスト"/>
        <xdr:cNvSpPr txBox="1"/>
      </xdr:nvSpPr>
      <xdr:spPr>
        <a:xfrm>
          <a:off x="105156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97790</xdr:rowOff>
    </xdr:from>
    <xdr:to>
      <xdr:col>50</xdr:col>
      <xdr:colOff>165100</xdr:colOff>
      <xdr:row>34</xdr:row>
      <xdr:rowOff>27940</xdr:rowOff>
    </xdr:to>
    <xdr:sp macro="" textlink="">
      <xdr:nvSpPr>
        <xdr:cNvPr id="127" name="楕円 126"/>
        <xdr:cNvSpPr/>
      </xdr:nvSpPr>
      <xdr:spPr>
        <a:xfrm>
          <a:off x="9588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140970</xdr:rowOff>
    </xdr:from>
    <xdr:to>
      <xdr:col>55</xdr:col>
      <xdr:colOff>0</xdr:colOff>
      <xdr:row>33</xdr:row>
      <xdr:rowOff>148590</xdr:rowOff>
    </xdr:to>
    <xdr:cxnSp macro="">
      <xdr:nvCxnSpPr>
        <xdr:cNvPr id="128" name="直線コネクタ 127"/>
        <xdr:cNvCxnSpPr/>
      </xdr:nvCxnSpPr>
      <xdr:spPr>
        <a:xfrm flipV="1">
          <a:off x="9639300" y="5798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44467</xdr:rowOff>
    </xdr:from>
    <xdr:ext cx="469744" cy="259045"/>
    <xdr:sp macro="" textlink="">
      <xdr:nvSpPr>
        <xdr:cNvPr id="129" name="n_1mainValue【図書館】&#10;一人当たり面積"/>
        <xdr:cNvSpPr txBox="1"/>
      </xdr:nvSpPr>
      <xdr:spPr>
        <a:xfrm>
          <a:off x="93917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54" name="直線コネクタ 153"/>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55"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56" name="直線コネクタ 155"/>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57"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58" name="直線コネクタ 157"/>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59" name="【体育館・プール】&#10;有形固定資産減価償却率平均値テキスト"/>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60" name="フローチャート: 判断 159"/>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61" name="フローチャート: 判断 160"/>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158767</xdr:rowOff>
    </xdr:from>
    <xdr:ext cx="405111" cy="259045"/>
    <xdr:sp macro="" textlink="">
      <xdr:nvSpPr>
        <xdr:cNvPr id="162" name="n_1ave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33020</xdr:rowOff>
    </xdr:from>
    <xdr:to>
      <xdr:col>15</xdr:col>
      <xdr:colOff>101600</xdr:colOff>
      <xdr:row>60</xdr:row>
      <xdr:rowOff>134620</xdr:rowOff>
    </xdr:to>
    <xdr:sp macro="" textlink="">
      <xdr:nvSpPr>
        <xdr:cNvPr id="163" name="フローチャート: 判断 162"/>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151147</xdr:rowOff>
    </xdr:from>
    <xdr:ext cx="405111" cy="259045"/>
    <xdr:sp macro="" textlink="">
      <xdr:nvSpPr>
        <xdr:cNvPr id="164"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165" name="フローチャート: 判断 164"/>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101617</xdr:rowOff>
    </xdr:from>
    <xdr:ext cx="405111" cy="259045"/>
    <xdr:sp macro="" textlink="">
      <xdr:nvSpPr>
        <xdr:cNvPr id="166"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97790</xdr:rowOff>
    </xdr:from>
    <xdr:to>
      <xdr:col>6</xdr:col>
      <xdr:colOff>38100</xdr:colOff>
      <xdr:row>62</xdr:row>
      <xdr:rowOff>27940</xdr:rowOff>
    </xdr:to>
    <xdr:sp macro="" textlink="">
      <xdr:nvSpPr>
        <xdr:cNvPr id="167" name="フローチャート: 判断 166"/>
        <xdr:cNvSpPr/>
      </xdr:nvSpPr>
      <xdr:spPr>
        <a:xfrm>
          <a:off x="1079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44467</xdr:rowOff>
    </xdr:from>
    <xdr:ext cx="405111" cy="259045"/>
    <xdr:sp macro="" textlink="">
      <xdr:nvSpPr>
        <xdr:cNvPr id="168" name="n_4aveValue【体育館・プール】&#10;有形固定資産減価償却率"/>
        <xdr:cNvSpPr txBox="1"/>
      </xdr:nvSpPr>
      <xdr:spPr>
        <a:xfrm>
          <a:off x="927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74" name="楕円 173"/>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75" name="【体育館・プール】&#10;有形固定資産減価償却率該当値テキスト"/>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76" name="楕円 175"/>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61</xdr:row>
      <xdr:rowOff>17145</xdr:rowOff>
    </xdr:to>
    <xdr:cxnSp macro="">
      <xdr:nvCxnSpPr>
        <xdr:cNvPr id="177" name="直線コネクタ 176"/>
        <xdr:cNvCxnSpPr/>
      </xdr:nvCxnSpPr>
      <xdr:spPr>
        <a:xfrm>
          <a:off x="3797300" y="104222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78" name="n_1main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0" name="テキスト ボックス 18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4" name="テキスト ボックス 193"/>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98" name="直線コネクタ 197"/>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99"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00" name="直線コネクタ 199"/>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01"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02" name="直線コネクタ 201"/>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03" name="【体育館・プール】&#10;一人当たり面積平均値テキスト"/>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04" name="フローチャート: 判断 203"/>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05" name="フローチャート: 判断 204"/>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129621</xdr:rowOff>
    </xdr:from>
    <xdr:ext cx="469744" cy="259045"/>
    <xdr:sp macro="" textlink="">
      <xdr:nvSpPr>
        <xdr:cNvPr id="206" name="n_1aveValue【体育館・プール】&#10;一人当たり面積"/>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35496</xdr:rowOff>
    </xdr:from>
    <xdr:to>
      <xdr:col>46</xdr:col>
      <xdr:colOff>38100</xdr:colOff>
      <xdr:row>61</xdr:row>
      <xdr:rowOff>137096</xdr:rowOff>
    </xdr:to>
    <xdr:sp macro="" textlink="">
      <xdr:nvSpPr>
        <xdr:cNvPr id="207" name="フローチャート: 判断 206"/>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153623</xdr:rowOff>
    </xdr:from>
    <xdr:ext cx="469744" cy="259045"/>
    <xdr:sp macro="" textlink="">
      <xdr:nvSpPr>
        <xdr:cNvPr id="208" name="n_2aveValue【体育館・プール】&#10;一人当たり面積"/>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86931</xdr:rowOff>
    </xdr:from>
    <xdr:to>
      <xdr:col>41</xdr:col>
      <xdr:colOff>101600</xdr:colOff>
      <xdr:row>62</xdr:row>
      <xdr:rowOff>17081</xdr:rowOff>
    </xdr:to>
    <xdr:sp macro="" textlink="">
      <xdr:nvSpPr>
        <xdr:cNvPr id="209" name="フローチャート: 判断 208"/>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33608</xdr:rowOff>
    </xdr:from>
    <xdr:ext cx="469744" cy="259045"/>
    <xdr:sp macro="" textlink="">
      <xdr:nvSpPr>
        <xdr:cNvPr id="210"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125794</xdr:rowOff>
    </xdr:from>
    <xdr:to>
      <xdr:col>36</xdr:col>
      <xdr:colOff>165100</xdr:colOff>
      <xdr:row>62</xdr:row>
      <xdr:rowOff>55944</xdr:rowOff>
    </xdr:to>
    <xdr:sp macro="" textlink="">
      <xdr:nvSpPr>
        <xdr:cNvPr id="211" name="フローチャート: 判断 210"/>
        <xdr:cNvSpPr/>
      </xdr:nvSpPr>
      <xdr:spPr>
        <a:xfrm>
          <a:off x="6921500" y="1058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72471</xdr:rowOff>
    </xdr:from>
    <xdr:ext cx="469744" cy="259045"/>
    <xdr:sp macro="" textlink="">
      <xdr:nvSpPr>
        <xdr:cNvPr id="212" name="n_4aveValue【体育館・プール】&#10;一人当たり面積"/>
        <xdr:cNvSpPr txBox="1"/>
      </xdr:nvSpPr>
      <xdr:spPr>
        <a:xfrm>
          <a:off x="6737427" y="103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89789</xdr:rowOff>
    </xdr:from>
    <xdr:to>
      <xdr:col>55</xdr:col>
      <xdr:colOff>50800</xdr:colOff>
      <xdr:row>62</xdr:row>
      <xdr:rowOff>19939</xdr:rowOff>
    </xdr:to>
    <xdr:sp macro="" textlink="">
      <xdr:nvSpPr>
        <xdr:cNvPr id="218" name="楕円 217"/>
        <xdr:cNvSpPr/>
      </xdr:nvSpPr>
      <xdr:spPr>
        <a:xfrm>
          <a:off x="10426700" y="105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68216</xdr:rowOff>
    </xdr:from>
    <xdr:ext cx="469744" cy="259045"/>
    <xdr:sp macro="" textlink="">
      <xdr:nvSpPr>
        <xdr:cNvPr id="219" name="【体育館・プール】&#10;一人当たり面積該当値テキスト"/>
        <xdr:cNvSpPr txBox="1"/>
      </xdr:nvSpPr>
      <xdr:spPr>
        <a:xfrm>
          <a:off x="10515600" y="105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90360</xdr:rowOff>
    </xdr:from>
    <xdr:to>
      <xdr:col>50</xdr:col>
      <xdr:colOff>165100</xdr:colOff>
      <xdr:row>62</xdr:row>
      <xdr:rowOff>20510</xdr:rowOff>
    </xdr:to>
    <xdr:sp macro="" textlink="">
      <xdr:nvSpPr>
        <xdr:cNvPr id="220" name="楕円 219"/>
        <xdr:cNvSpPr/>
      </xdr:nvSpPr>
      <xdr:spPr>
        <a:xfrm>
          <a:off x="9588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140589</xdr:rowOff>
    </xdr:from>
    <xdr:to>
      <xdr:col>55</xdr:col>
      <xdr:colOff>0</xdr:colOff>
      <xdr:row>61</xdr:row>
      <xdr:rowOff>141160</xdr:rowOff>
    </xdr:to>
    <xdr:cxnSp macro="">
      <xdr:nvCxnSpPr>
        <xdr:cNvPr id="221" name="直線コネクタ 220"/>
        <xdr:cNvCxnSpPr/>
      </xdr:nvCxnSpPr>
      <xdr:spPr>
        <a:xfrm flipV="1">
          <a:off x="9639300" y="1059903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11637</xdr:rowOff>
    </xdr:from>
    <xdr:ext cx="469744" cy="259045"/>
    <xdr:sp macro="" textlink="">
      <xdr:nvSpPr>
        <xdr:cNvPr id="222" name="n_1mainValue【体育館・プール】&#10;一人当たり面積"/>
        <xdr:cNvSpPr txBox="1"/>
      </xdr:nvSpPr>
      <xdr:spPr>
        <a:xfrm>
          <a:off x="93917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9" name="テキスト ボックス 2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7" name="テキスト ボックス 2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59" name="テキスト ボックス 25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261" name="直線コネクタ 260"/>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262"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263" name="直線コネクタ 262"/>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64"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65" name="直線コネクタ 264"/>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61992</xdr:rowOff>
    </xdr:from>
    <xdr:ext cx="405111" cy="259045"/>
    <xdr:sp macro="" textlink="">
      <xdr:nvSpPr>
        <xdr:cNvPr id="266" name="【市民会館】&#10;有形固定資産減価償却率平均値テキスト"/>
        <xdr:cNvSpPr txBox="1"/>
      </xdr:nvSpPr>
      <xdr:spPr>
        <a:xfrm>
          <a:off x="4673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267" name="フローチャート: 判断 266"/>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268" name="フローチャート: 判断 267"/>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90949</xdr:rowOff>
    </xdr:from>
    <xdr:ext cx="405111" cy="259045"/>
    <xdr:sp macro="" textlink="">
      <xdr:nvSpPr>
        <xdr:cNvPr id="269" name="n_1aveValue【市民会館】&#10;有形固定資産減価償却率"/>
        <xdr:cNvSpPr txBox="1"/>
      </xdr:nvSpPr>
      <xdr:spPr>
        <a:xfrm>
          <a:off x="35820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64263</xdr:rowOff>
    </xdr:from>
    <xdr:to>
      <xdr:col>15</xdr:col>
      <xdr:colOff>101600</xdr:colOff>
      <xdr:row>103</xdr:row>
      <xdr:rowOff>165863</xdr:rowOff>
    </xdr:to>
    <xdr:sp macro="" textlink="">
      <xdr:nvSpPr>
        <xdr:cNvPr id="270" name="フローチャート: 判断 269"/>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10940</xdr:rowOff>
    </xdr:from>
    <xdr:ext cx="405111" cy="259045"/>
    <xdr:sp macro="" textlink="">
      <xdr:nvSpPr>
        <xdr:cNvPr id="271" name="n_2aveValue【市民会館】&#10;有形固定資産減価償却率"/>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157987</xdr:rowOff>
    </xdr:from>
    <xdr:to>
      <xdr:col>10</xdr:col>
      <xdr:colOff>165100</xdr:colOff>
      <xdr:row>104</xdr:row>
      <xdr:rowOff>88137</xdr:rowOff>
    </xdr:to>
    <xdr:sp macro="" textlink="">
      <xdr:nvSpPr>
        <xdr:cNvPr id="272" name="フローチャート: 判断 271"/>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104664</xdr:rowOff>
    </xdr:from>
    <xdr:ext cx="405111" cy="259045"/>
    <xdr:sp macro="" textlink="">
      <xdr:nvSpPr>
        <xdr:cNvPr id="273" name="n_3aveValue【市民会館】&#10;有形固定資産減価償却率"/>
        <xdr:cNvSpPr txBox="1"/>
      </xdr:nvSpPr>
      <xdr:spPr>
        <a:xfrm>
          <a:off x="1816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7113</xdr:rowOff>
    </xdr:from>
    <xdr:to>
      <xdr:col>6</xdr:col>
      <xdr:colOff>38100</xdr:colOff>
      <xdr:row>103</xdr:row>
      <xdr:rowOff>108713</xdr:rowOff>
    </xdr:to>
    <xdr:sp macro="" textlink="">
      <xdr:nvSpPr>
        <xdr:cNvPr id="274" name="フローチャート: 判断 273"/>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125240</xdr:rowOff>
    </xdr:from>
    <xdr:ext cx="405111" cy="259045"/>
    <xdr:sp macro="" textlink="">
      <xdr:nvSpPr>
        <xdr:cNvPr id="275" name="n_4aveValue【市民会館】&#10;有形固定資産減価償却率"/>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6" name="テキスト ボックス 2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281" name="楕円 280"/>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282"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9398</xdr:rowOff>
    </xdr:from>
    <xdr:to>
      <xdr:col>20</xdr:col>
      <xdr:colOff>38100</xdr:colOff>
      <xdr:row>106</xdr:row>
      <xdr:rowOff>110998</xdr:rowOff>
    </xdr:to>
    <xdr:sp macro="" textlink="">
      <xdr:nvSpPr>
        <xdr:cNvPr id="283" name="楕円 282"/>
        <xdr:cNvSpPr/>
      </xdr:nvSpPr>
      <xdr:spPr>
        <a:xfrm>
          <a:off x="3746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60198</xdr:rowOff>
    </xdr:from>
    <xdr:to>
      <xdr:col>24</xdr:col>
      <xdr:colOff>63500</xdr:colOff>
      <xdr:row>106</xdr:row>
      <xdr:rowOff>110489</xdr:rowOff>
    </xdr:to>
    <xdr:cxnSp macro="">
      <xdr:nvCxnSpPr>
        <xdr:cNvPr id="284" name="直線コネクタ 283"/>
        <xdr:cNvCxnSpPr/>
      </xdr:nvCxnSpPr>
      <xdr:spPr>
        <a:xfrm>
          <a:off x="3797300" y="1823389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102125</xdr:rowOff>
    </xdr:from>
    <xdr:ext cx="405111" cy="259045"/>
    <xdr:sp macro="" textlink="">
      <xdr:nvSpPr>
        <xdr:cNvPr id="285" name="n_1mainValue【市民会館】&#10;有形固定資産減価償却率"/>
        <xdr:cNvSpPr txBox="1"/>
      </xdr:nvSpPr>
      <xdr:spPr>
        <a:xfrm>
          <a:off x="35820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6" name="直線コネクタ 29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7" name="テキスト ボックス 29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8" name="直線コネクタ 29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9" name="テキスト ボックス 29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0" name="直線コネクタ 29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1" name="テキスト ボックス 30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2" name="直線コネクタ 30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3" name="テキスト ボックス 30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307" name="直線コネクタ 306"/>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308"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309" name="直線コネクタ 308"/>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310" name="【市民会館】&#10;一人当たり面積最大値テキスト"/>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311" name="直線コネクタ 310"/>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1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13" name="フローチャート: 判断 31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314" name="フローチャート: 判断 313"/>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131842</xdr:rowOff>
    </xdr:from>
    <xdr:ext cx="469744" cy="259045"/>
    <xdr:sp macro="" textlink="">
      <xdr:nvSpPr>
        <xdr:cNvPr id="315" name="n_1aveValue【市民会館】&#10;一人当たり面積"/>
        <xdr:cNvSpPr txBox="1"/>
      </xdr:nvSpPr>
      <xdr:spPr>
        <a:xfrm>
          <a:off x="9391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52832</xdr:rowOff>
    </xdr:from>
    <xdr:to>
      <xdr:col>46</xdr:col>
      <xdr:colOff>38100</xdr:colOff>
      <xdr:row>105</xdr:row>
      <xdr:rowOff>154432</xdr:rowOff>
    </xdr:to>
    <xdr:sp macro="" textlink="">
      <xdr:nvSpPr>
        <xdr:cNvPr id="316" name="フローチャート: 判断 315"/>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170959</xdr:rowOff>
    </xdr:from>
    <xdr:ext cx="469744" cy="259045"/>
    <xdr:sp macro="" textlink="">
      <xdr:nvSpPr>
        <xdr:cNvPr id="317" name="n_2aveValue【市民会館】&#10;一人当たり面積"/>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100837</xdr:rowOff>
    </xdr:from>
    <xdr:to>
      <xdr:col>41</xdr:col>
      <xdr:colOff>101600</xdr:colOff>
      <xdr:row>106</xdr:row>
      <xdr:rowOff>30987</xdr:rowOff>
    </xdr:to>
    <xdr:sp macro="" textlink="">
      <xdr:nvSpPr>
        <xdr:cNvPr id="318" name="フローチャート: 判断 317"/>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47514</xdr:rowOff>
    </xdr:from>
    <xdr:ext cx="469744" cy="259045"/>
    <xdr:sp macro="" textlink="">
      <xdr:nvSpPr>
        <xdr:cNvPr id="319" name="n_3aveValue【市民会館】&#10;一人当たり面積"/>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109982</xdr:rowOff>
    </xdr:from>
    <xdr:to>
      <xdr:col>36</xdr:col>
      <xdr:colOff>165100</xdr:colOff>
      <xdr:row>106</xdr:row>
      <xdr:rowOff>40132</xdr:rowOff>
    </xdr:to>
    <xdr:sp macro="" textlink="">
      <xdr:nvSpPr>
        <xdr:cNvPr id="320" name="フローチャート: 判断 319"/>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56659</xdr:rowOff>
    </xdr:from>
    <xdr:ext cx="469744" cy="259045"/>
    <xdr:sp macro="" textlink="">
      <xdr:nvSpPr>
        <xdr:cNvPr id="321" name="n_4aveValue【市民会館】&#10;一人当たり面積"/>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64263</xdr:rowOff>
    </xdr:from>
    <xdr:to>
      <xdr:col>55</xdr:col>
      <xdr:colOff>50800</xdr:colOff>
      <xdr:row>99</xdr:row>
      <xdr:rowOff>165863</xdr:rowOff>
    </xdr:to>
    <xdr:sp macro="" textlink="">
      <xdr:nvSpPr>
        <xdr:cNvPr id="327" name="楕円 326"/>
        <xdr:cNvSpPr/>
      </xdr:nvSpPr>
      <xdr:spPr>
        <a:xfrm>
          <a:off x="10426700" y="170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17290</xdr:rowOff>
    </xdr:from>
    <xdr:ext cx="469744" cy="259045"/>
    <xdr:sp macro="" textlink="">
      <xdr:nvSpPr>
        <xdr:cNvPr id="328" name="【市民会館】&#10;一人当たり面積該当値テキスト"/>
        <xdr:cNvSpPr txBox="1"/>
      </xdr:nvSpPr>
      <xdr:spPr>
        <a:xfrm>
          <a:off x="10515600" y="169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68835</xdr:rowOff>
    </xdr:from>
    <xdr:to>
      <xdr:col>50</xdr:col>
      <xdr:colOff>165100</xdr:colOff>
      <xdr:row>99</xdr:row>
      <xdr:rowOff>170435</xdr:rowOff>
    </xdr:to>
    <xdr:sp macro="" textlink="">
      <xdr:nvSpPr>
        <xdr:cNvPr id="329" name="楕円 328"/>
        <xdr:cNvSpPr/>
      </xdr:nvSpPr>
      <xdr:spPr>
        <a:xfrm>
          <a:off x="9588500" y="170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115063</xdr:rowOff>
    </xdr:from>
    <xdr:to>
      <xdr:col>55</xdr:col>
      <xdr:colOff>0</xdr:colOff>
      <xdr:row>99</xdr:row>
      <xdr:rowOff>119635</xdr:rowOff>
    </xdr:to>
    <xdr:cxnSp macro="">
      <xdr:nvCxnSpPr>
        <xdr:cNvPr id="330" name="直線コネクタ 329"/>
        <xdr:cNvCxnSpPr/>
      </xdr:nvCxnSpPr>
      <xdr:spPr>
        <a:xfrm flipV="1">
          <a:off x="9639300" y="17088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15512</xdr:rowOff>
    </xdr:from>
    <xdr:ext cx="469744" cy="259045"/>
    <xdr:sp macro="" textlink="">
      <xdr:nvSpPr>
        <xdr:cNvPr id="331" name="n_1mainValue【市民会館】&#10;一人当たり面積"/>
        <xdr:cNvSpPr txBox="1"/>
      </xdr:nvSpPr>
      <xdr:spPr>
        <a:xfrm>
          <a:off x="9391727" y="168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4" name="テキスト ボックス 34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2" name="テキスト ボックス 35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4" name="テキスト ボックス 35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356" name="直線コネクタ 355"/>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357"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358" name="直線コネクタ 357"/>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359"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361"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362" name="フローチャート: 判断 361"/>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363" name="フローチャート: 判断 362"/>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59072</xdr:rowOff>
    </xdr:from>
    <xdr:ext cx="405111" cy="259045"/>
    <xdr:sp macro="" textlink="">
      <xdr:nvSpPr>
        <xdr:cNvPr id="364" name="n_1aveValue【一般廃棄物処理施設】&#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65" name="フローチャート: 判断 36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6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13970</xdr:rowOff>
    </xdr:from>
    <xdr:to>
      <xdr:col>72</xdr:col>
      <xdr:colOff>38100</xdr:colOff>
      <xdr:row>33</xdr:row>
      <xdr:rowOff>115570</xdr:rowOff>
    </xdr:to>
    <xdr:sp macro="" textlink="">
      <xdr:nvSpPr>
        <xdr:cNvPr id="367" name="フローチャート: 判断 366"/>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31</xdr:row>
      <xdr:rowOff>132097</xdr:rowOff>
    </xdr:from>
    <xdr:ext cx="405111" cy="259045"/>
    <xdr:sp macro="" textlink="">
      <xdr:nvSpPr>
        <xdr:cNvPr id="368"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369" name="フローチャート: 判断 368"/>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105427</xdr:rowOff>
    </xdr:from>
    <xdr:ext cx="405111" cy="259045"/>
    <xdr:sp macro="" textlink="">
      <xdr:nvSpPr>
        <xdr:cNvPr id="370"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376" name="楕円 375"/>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377" name="【一般廃棄物処理施設】&#10;有形固定資産減価償却率該当値テキスト"/>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378" name="楕円 377"/>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165735</xdr:rowOff>
    </xdr:to>
    <xdr:cxnSp macro="">
      <xdr:nvCxnSpPr>
        <xdr:cNvPr id="379" name="直線コネクタ 378"/>
        <xdr:cNvCxnSpPr/>
      </xdr:nvCxnSpPr>
      <xdr:spPr>
        <a:xfrm>
          <a:off x="15481300" y="60807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380" name="n_1mainValue【一般廃棄物処理施設】&#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2" name="テキスト ボックス 39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4" name="テキスト ボックス 39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6" name="テキスト ボックス 39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8" name="テキスト ボックス 39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0" name="テキスト ボックス 39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404" name="直線コネクタ 403"/>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405"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406" name="直線コネクタ 405"/>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407"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408" name="直線コネクタ 407"/>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409" name="【一般廃棄物処理施設】&#10;一人当たり有形固定資産（償却資産）額平均値テキスト"/>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410" name="フローチャート: 判断 409"/>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411" name="フローチャート: 判断 410"/>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21885</xdr:rowOff>
    </xdr:from>
    <xdr:ext cx="599010" cy="259045"/>
    <xdr:sp macro="" textlink="">
      <xdr:nvSpPr>
        <xdr:cNvPr id="412" name="n_1aveValue【一般廃棄物処理施設】&#10;一人当たり有形固定資産（償却資産）額"/>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50474</xdr:rowOff>
    </xdr:from>
    <xdr:to>
      <xdr:col>107</xdr:col>
      <xdr:colOff>101600</xdr:colOff>
      <xdr:row>39</xdr:row>
      <xdr:rowOff>152074</xdr:rowOff>
    </xdr:to>
    <xdr:sp macro="" textlink="">
      <xdr:nvSpPr>
        <xdr:cNvPr id="413" name="フローチャート: 判断 412"/>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168601</xdr:rowOff>
    </xdr:from>
    <xdr:ext cx="599010" cy="259045"/>
    <xdr:sp macro="" textlink="">
      <xdr:nvSpPr>
        <xdr:cNvPr id="414" name="n_2aveValue【一般廃棄物処理施設】&#10;一人当たり有形固定資産（償却資産）額"/>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146836</xdr:rowOff>
    </xdr:from>
    <xdr:to>
      <xdr:col>102</xdr:col>
      <xdr:colOff>165100</xdr:colOff>
      <xdr:row>33</xdr:row>
      <xdr:rowOff>76986</xdr:rowOff>
    </xdr:to>
    <xdr:sp macro="" textlink="">
      <xdr:nvSpPr>
        <xdr:cNvPr id="415" name="フローチャート: 判断 414"/>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31</xdr:row>
      <xdr:rowOff>93513</xdr:rowOff>
    </xdr:from>
    <xdr:ext cx="599010" cy="259045"/>
    <xdr:sp macro="" textlink="">
      <xdr:nvSpPr>
        <xdr:cNvPr id="416"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15269</xdr:rowOff>
    </xdr:from>
    <xdr:to>
      <xdr:col>98</xdr:col>
      <xdr:colOff>38100</xdr:colOff>
      <xdr:row>40</xdr:row>
      <xdr:rowOff>116869</xdr:rowOff>
    </xdr:to>
    <xdr:sp macro="" textlink="">
      <xdr:nvSpPr>
        <xdr:cNvPr id="417" name="フローチャート: 判断 416"/>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133396</xdr:rowOff>
    </xdr:from>
    <xdr:ext cx="534377" cy="259045"/>
    <xdr:sp macro="" textlink="">
      <xdr:nvSpPr>
        <xdr:cNvPr id="418"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108085</xdr:rowOff>
    </xdr:from>
    <xdr:to>
      <xdr:col>116</xdr:col>
      <xdr:colOff>114300</xdr:colOff>
      <xdr:row>40</xdr:row>
      <xdr:rowOff>38235</xdr:rowOff>
    </xdr:to>
    <xdr:sp macro="" textlink="">
      <xdr:nvSpPr>
        <xdr:cNvPr id="424" name="楕円 423"/>
        <xdr:cNvSpPr/>
      </xdr:nvSpPr>
      <xdr:spPr>
        <a:xfrm>
          <a:off x="22110700" y="6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86512</xdr:rowOff>
    </xdr:from>
    <xdr:ext cx="599010" cy="259045"/>
    <xdr:sp macro="" textlink="">
      <xdr:nvSpPr>
        <xdr:cNvPr id="425" name="【一般廃棄物処理施設】&#10;一人当たり有形固定資産（償却資産）額該当値テキスト"/>
        <xdr:cNvSpPr txBox="1"/>
      </xdr:nvSpPr>
      <xdr:spPr>
        <a:xfrm>
          <a:off x="22199600" y="677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106073</xdr:rowOff>
    </xdr:from>
    <xdr:to>
      <xdr:col>112</xdr:col>
      <xdr:colOff>38100</xdr:colOff>
      <xdr:row>40</xdr:row>
      <xdr:rowOff>36223</xdr:rowOff>
    </xdr:to>
    <xdr:sp macro="" textlink="">
      <xdr:nvSpPr>
        <xdr:cNvPr id="426" name="楕円 425"/>
        <xdr:cNvSpPr/>
      </xdr:nvSpPr>
      <xdr:spPr>
        <a:xfrm>
          <a:off x="21272500" y="67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156873</xdr:rowOff>
    </xdr:from>
    <xdr:to>
      <xdr:col>116</xdr:col>
      <xdr:colOff>63500</xdr:colOff>
      <xdr:row>39</xdr:row>
      <xdr:rowOff>158885</xdr:rowOff>
    </xdr:to>
    <xdr:cxnSp macro="">
      <xdr:nvCxnSpPr>
        <xdr:cNvPr id="427" name="直線コネクタ 426"/>
        <xdr:cNvCxnSpPr/>
      </xdr:nvCxnSpPr>
      <xdr:spPr>
        <a:xfrm>
          <a:off x="21323300" y="6843423"/>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27350</xdr:rowOff>
    </xdr:from>
    <xdr:ext cx="599010" cy="259045"/>
    <xdr:sp macro="" textlink="">
      <xdr:nvSpPr>
        <xdr:cNvPr id="428" name="n_1mainValue【一般廃棄物処理施設】&#10;一人当たり有形固定資産（償却資産）額"/>
        <xdr:cNvSpPr txBox="1"/>
      </xdr:nvSpPr>
      <xdr:spPr>
        <a:xfrm>
          <a:off x="21011095" y="68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9" name="テキスト ボックス 43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0" name="直線コネクタ 4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41" name="テキスト ボックス 44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2" name="直線コネクタ 4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3" name="テキスト ボックス 4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4" name="直線コネクタ 4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5" name="テキスト ボックス 4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6" name="直線コネクタ 4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7" name="テキスト ボックス 4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9" name="テキスト ボックス 4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451" name="直線コネクタ 450"/>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52"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53" name="直線コネクタ 452"/>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5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55" name="直線コネクタ 45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456" name="【保健センター・保健所】&#10;有形固定資産減価償却率平均値テキスト"/>
        <xdr:cNvSpPr txBox="1"/>
      </xdr:nvSpPr>
      <xdr:spPr>
        <a:xfrm>
          <a:off x="163576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57" name="フローチャート: 判断 456"/>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458" name="フローチャート: 判断 457"/>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142765</xdr:rowOff>
    </xdr:from>
    <xdr:ext cx="405111" cy="259045"/>
    <xdr:sp macro="" textlink="">
      <xdr:nvSpPr>
        <xdr:cNvPr id="459" name="n_1aveValue【保健センター・保健所】&#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97790</xdr:rowOff>
    </xdr:from>
    <xdr:to>
      <xdr:col>76</xdr:col>
      <xdr:colOff>165100</xdr:colOff>
      <xdr:row>58</xdr:row>
      <xdr:rowOff>27940</xdr:rowOff>
    </xdr:to>
    <xdr:sp macro="" textlink="">
      <xdr:nvSpPr>
        <xdr:cNvPr id="460" name="フローチャート: 判断 459"/>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44467</xdr:rowOff>
    </xdr:from>
    <xdr:ext cx="405111" cy="259045"/>
    <xdr:sp macro="" textlink="">
      <xdr:nvSpPr>
        <xdr:cNvPr id="461" name="n_2ave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52070</xdr:rowOff>
    </xdr:from>
    <xdr:to>
      <xdr:col>72</xdr:col>
      <xdr:colOff>38100</xdr:colOff>
      <xdr:row>57</xdr:row>
      <xdr:rowOff>153670</xdr:rowOff>
    </xdr:to>
    <xdr:sp macro="" textlink="">
      <xdr:nvSpPr>
        <xdr:cNvPr id="462" name="フローチャート: 判断 461"/>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170197</xdr:rowOff>
    </xdr:from>
    <xdr:ext cx="405111" cy="259045"/>
    <xdr:sp macro="" textlink="">
      <xdr:nvSpPr>
        <xdr:cNvPr id="463" name="n_3ave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20066</xdr:rowOff>
    </xdr:from>
    <xdr:to>
      <xdr:col>67</xdr:col>
      <xdr:colOff>101600</xdr:colOff>
      <xdr:row>56</xdr:row>
      <xdr:rowOff>121666</xdr:rowOff>
    </xdr:to>
    <xdr:sp macro="" textlink="">
      <xdr:nvSpPr>
        <xdr:cNvPr id="464" name="フローチャート: 判断 463"/>
        <xdr:cNvSpPr/>
      </xdr:nvSpPr>
      <xdr:spPr>
        <a:xfrm>
          <a:off x="12763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54</xdr:row>
      <xdr:rowOff>138193</xdr:rowOff>
    </xdr:from>
    <xdr:ext cx="405111" cy="259045"/>
    <xdr:sp macro="" textlink="">
      <xdr:nvSpPr>
        <xdr:cNvPr id="465" name="n_4aveValue【保健センター・保健所】&#10;有形固定資産減価償却率"/>
        <xdr:cNvSpPr txBox="1"/>
      </xdr:nvSpPr>
      <xdr:spPr>
        <a:xfrm>
          <a:off x="12611744" y="939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71" name="楕円 470"/>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472" name="【保健センター・保健所】&#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138938</xdr:rowOff>
    </xdr:from>
    <xdr:to>
      <xdr:col>81</xdr:col>
      <xdr:colOff>101600</xdr:colOff>
      <xdr:row>62</xdr:row>
      <xdr:rowOff>69088</xdr:rowOff>
    </xdr:to>
    <xdr:sp macro="" textlink="">
      <xdr:nvSpPr>
        <xdr:cNvPr id="473" name="楕円 472"/>
        <xdr:cNvSpPr/>
      </xdr:nvSpPr>
      <xdr:spPr>
        <a:xfrm>
          <a:off x="15430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18288</xdr:rowOff>
    </xdr:from>
    <xdr:to>
      <xdr:col>85</xdr:col>
      <xdr:colOff>127000</xdr:colOff>
      <xdr:row>62</xdr:row>
      <xdr:rowOff>68580</xdr:rowOff>
    </xdr:to>
    <xdr:cxnSp macro="">
      <xdr:nvCxnSpPr>
        <xdr:cNvPr id="474" name="直線コネクタ 473"/>
        <xdr:cNvCxnSpPr/>
      </xdr:nvCxnSpPr>
      <xdr:spPr>
        <a:xfrm>
          <a:off x="15481300" y="106481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60215</xdr:rowOff>
    </xdr:from>
    <xdr:ext cx="405111" cy="259045"/>
    <xdr:sp macro="" textlink="">
      <xdr:nvSpPr>
        <xdr:cNvPr id="475" name="n_1mainValue【保健センター・保健所】&#10;有形固定資産減価償却率"/>
        <xdr:cNvSpPr txBox="1"/>
      </xdr:nvSpPr>
      <xdr:spPr>
        <a:xfrm>
          <a:off x="152660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97" name="直線コネクタ 496"/>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98"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99" name="直線コネクタ 498"/>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500"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501" name="直線コネクタ 500"/>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502" name="【保健センター・保健所】&#10;一人当たり面積平均値テキスト"/>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503" name="フローチャート: 判断 502"/>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504" name="フローチャート: 判断 503"/>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106189</xdr:rowOff>
    </xdr:from>
    <xdr:ext cx="469744" cy="259045"/>
    <xdr:sp macro="" textlink="">
      <xdr:nvSpPr>
        <xdr:cNvPr id="505" name="n_1aveValue【保健センター・保健所】&#10;一人当たり面積"/>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138938</xdr:rowOff>
    </xdr:from>
    <xdr:to>
      <xdr:col>107</xdr:col>
      <xdr:colOff>101600</xdr:colOff>
      <xdr:row>62</xdr:row>
      <xdr:rowOff>69088</xdr:rowOff>
    </xdr:to>
    <xdr:sp macro="" textlink="">
      <xdr:nvSpPr>
        <xdr:cNvPr id="506" name="フローチャート: 判断 505"/>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85615</xdr:rowOff>
    </xdr:from>
    <xdr:ext cx="469744" cy="259045"/>
    <xdr:sp macro="" textlink="">
      <xdr:nvSpPr>
        <xdr:cNvPr id="507"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xdr:rowOff>
    </xdr:from>
    <xdr:to>
      <xdr:col>102</xdr:col>
      <xdr:colOff>165100</xdr:colOff>
      <xdr:row>62</xdr:row>
      <xdr:rowOff>117094</xdr:rowOff>
    </xdr:to>
    <xdr:sp macro="" textlink="">
      <xdr:nvSpPr>
        <xdr:cNvPr id="508" name="フローチャート: 判断 507"/>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133621</xdr:rowOff>
    </xdr:from>
    <xdr:ext cx="469744" cy="259045"/>
    <xdr:sp macro="" textlink="">
      <xdr:nvSpPr>
        <xdr:cNvPr id="509" name="n_3aveValue【保健センター・保健所】&#10;一人当たり面積"/>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106934</xdr:rowOff>
    </xdr:from>
    <xdr:to>
      <xdr:col>98</xdr:col>
      <xdr:colOff>38100</xdr:colOff>
      <xdr:row>63</xdr:row>
      <xdr:rowOff>37084</xdr:rowOff>
    </xdr:to>
    <xdr:sp macro="" textlink="">
      <xdr:nvSpPr>
        <xdr:cNvPr id="510" name="フローチャート: 判断 509"/>
        <xdr:cNvSpPr/>
      </xdr:nvSpPr>
      <xdr:spPr>
        <a:xfrm>
          <a:off x="18605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53611</xdr:rowOff>
    </xdr:from>
    <xdr:ext cx="469744" cy="259045"/>
    <xdr:sp macro="" textlink="">
      <xdr:nvSpPr>
        <xdr:cNvPr id="511" name="n_4aveValue【保健センター・保健所】&#10;一人当たり面積"/>
        <xdr:cNvSpPr txBox="1"/>
      </xdr:nvSpPr>
      <xdr:spPr>
        <a:xfrm>
          <a:off x="18421427" y="10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17" name="楕円 516"/>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18"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19" name="楕円 518"/>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20" name="直線コネクタ 519"/>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140225</xdr:rowOff>
    </xdr:from>
    <xdr:ext cx="469744" cy="259045"/>
    <xdr:sp macro="" textlink="">
      <xdr:nvSpPr>
        <xdr:cNvPr id="521"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33" name="直線コネクタ 532"/>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34" name="テキスト ボックス 533"/>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5" name="直線コネクタ 534"/>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36" name="テキスト ボックス 535"/>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37" name="直線コネクタ 536"/>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38" name="テキスト ボックス 537"/>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41" name="直線コネクタ 540"/>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42" name="テキスト ボックス 541"/>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3" name="直線コネクタ 542"/>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44" name="テキスト ボックス 543"/>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5" name="直線コネクタ 544"/>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46" name="テキスト ボックス 545"/>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550" name="直線コネクタ 549"/>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551" name="【消防施設】&#10;有形固定資産減価償却率最小値テキスト"/>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552" name="直線コネクタ 551"/>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553" name="【消防施設】&#10;有形固定資産減価償却率最大値テキスト"/>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554" name="直線コネクタ 553"/>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5"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56" name="フローチャート: 判断 555"/>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57" name="フローチャート: 判断 55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34307</xdr:rowOff>
    </xdr:from>
    <xdr:ext cx="405111" cy="259045"/>
    <xdr:sp macro="" textlink="">
      <xdr:nvSpPr>
        <xdr:cNvPr id="558"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59" name="フローチャート: 判断 558"/>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560"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15875</xdr:rowOff>
    </xdr:from>
    <xdr:to>
      <xdr:col>72</xdr:col>
      <xdr:colOff>38100</xdr:colOff>
      <xdr:row>80</xdr:row>
      <xdr:rowOff>117475</xdr:rowOff>
    </xdr:to>
    <xdr:sp macro="" textlink="">
      <xdr:nvSpPr>
        <xdr:cNvPr id="561" name="フローチャート: 判断 560"/>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78</xdr:row>
      <xdr:rowOff>134002</xdr:rowOff>
    </xdr:from>
    <xdr:ext cx="405111" cy="259045"/>
    <xdr:sp macro="" textlink="">
      <xdr:nvSpPr>
        <xdr:cNvPr id="562" name="n_3aveValue【消防施設】&#10;有形固定資産減価償却率"/>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31132</xdr:rowOff>
    </xdr:from>
    <xdr:ext cx="405111" cy="259045"/>
    <xdr:sp macro="" textlink="">
      <xdr:nvSpPr>
        <xdr:cNvPr id="564" name="n_4aveValue【消防施設】&#10;有形固定資産減価償却率"/>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70" name="楕円 569"/>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71" name="【消防施設】&#10;有形固定資産減価償却率該当値テキスト"/>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73025</xdr:rowOff>
    </xdr:from>
    <xdr:to>
      <xdr:col>81</xdr:col>
      <xdr:colOff>101600</xdr:colOff>
      <xdr:row>80</xdr:row>
      <xdr:rowOff>3175</xdr:rowOff>
    </xdr:to>
    <xdr:sp macro="" textlink="">
      <xdr:nvSpPr>
        <xdr:cNvPr id="572" name="楕円 571"/>
        <xdr:cNvSpPr/>
      </xdr:nvSpPr>
      <xdr:spPr>
        <a:xfrm>
          <a:off x="15430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123825</xdr:rowOff>
    </xdr:to>
    <xdr:cxnSp macro="">
      <xdr:nvCxnSpPr>
        <xdr:cNvPr id="573" name="直線コネクタ 572"/>
        <xdr:cNvCxnSpPr/>
      </xdr:nvCxnSpPr>
      <xdr:spPr>
        <a:xfrm flipV="1">
          <a:off x="15481300" y="136626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19702</xdr:rowOff>
    </xdr:from>
    <xdr:ext cx="405111" cy="259045"/>
    <xdr:sp macro="" textlink="">
      <xdr:nvSpPr>
        <xdr:cNvPr id="574" name="n_1mainValue【消防施設】&#10;有形固定資産減価償却率"/>
        <xdr:cNvSpPr txBox="1"/>
      </xdr:nvSpPr>
      <xdr:spPr>
        <a:xfrm>
          <a:off x="15266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598" name="直線コネクタ 597"/>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99"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00" name="直線コネクタ 599"/>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01"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02" name="直線コネクタ 601"/>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603" name="【消防施設】&#10;一人当たり面積平均値テキスト"/>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604" name="フローチャート: 判断 603"/>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05" name="フローチャート: 判断 604"/>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606"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54356</xdr:rowOff>
    </xdr:from>
    <xdr:to>
      <xdr:col>107</xdr:col>
      <xdr:colOff>101600</xdr:colOff>
      <xdr:row>85</xdr:row>
      <xdr:rowOff>155956</xdr:rowOff>
    </xdr:to>
    <xdr:sp macro="" textlink="">
      <xdr:nvSpPr>
        <xdr:cNvPr id="607" name="フローチャート: 判断 606"/>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1033</xdr:rowOff>
    </xdr:from>
    <xdr:ext cx="469744" cy="259045"/>
    <xdr:sp macro="" textlink="">
      <xdr:nvSpPr>
        <xdr:cNvPr id="608" name="n_2aveValue【消防施設】&#10;一人当たり面積"/>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115315</xdr:rowOff>
    </xdr:from>
    <xdr:to>
      <xdr:col>102</xdr:col>
      <xdr:colOff>165100</xdr:colOff>
      <xdr:row>86</xdr:row>
      <xdr:rowOff>45465</xdr:rowOff>
    </xdr:to>
    <xdr:sp macro="" textlink="">
      <xdr:nvSpPr>
        <xdr:cNvPr id="609" name="フローチャート: 判断 608"/>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61992</xdr:rowOff>
    </xdr:from>
    <xdr:ext cx="469744" cy="259045"/>
    <xdr:sp macro="" textlink="">
      <xdr:nvSpPr>
        <xdr:cNvPr id="610" name="n_3aveValue【消防施設】&#10;一人当たり面積"/>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132080</xdr:rowOff>
    </xdr:from>
    <xdr:to>
      <xdr:col>98</xdr:col>
      <xdr:colOff>38100</xdr:colOff>
      <xdr:row>86</xdr:row>
      <xdr:rowOff>62230</xdr:rowOff>
    </xdr:to>
    <xdr:sp macro="" textlink="">
      <xdr:nvSpPr>
        <xdr:cNvPr id="611" name="フローチャート: 判断 610"/>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78757</xdr:rowOff>
    </xdr:from>
    <xdr:ext cx="469744" cy="259045"/>
    <xdr:sp macro="" textlink="">
      <xdr:nvSpPr>
        <xdr:cNvPr id="612" name="n_4aveValue【消防施設】&#10;一人当たり面積"/>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18" name="楕円 61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19"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134365</xdr:rowOff>
    </xdr:from>
    <xdr:to>
      <xdr:col>112</xdr:col>
      <xdr:colOff>38100</xdr:colOff>
      <xdr:row>86</xdr:row>
      <xdr:rowOff>64515</xdr:rowOff>
    </xdr:to>
    <xdr:sp macro="" textlink="">
      <xdr:nvSpPr>
        <xdr:cNvPr id="620" name="楕円 619"/>
        <xdr:cNvSpPr/>
      </xdr:nvSpPr>
      <xdr:spPr>
        <a:xfrm>
          <a:off x="21272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13715</xdr:rowOff>
    </xdr:from>
    <xdr:to>
      <xdr:col>116</xdr:col>
      <xdr:colOff>63500</xdr:colOff>
      <xdr:row>86</xdr:row>
      <xdr:rowOff>15239</xdr:rowOff>
    </xdr:to>
    <xdr:cxnSp macro="">
      <xdr:nvCxnSpPr>
        <xdr:cNvPr id="621" name="直線コネクタ 620"/>
        <xdr:cNvCxnSpPr/>
      </xdr:nvCxnSpPr>
      <xdr:spPr>
        <a:xfrm>
          <a:off x="21323300" y="1475841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55642</xdr:rowOff>
    </xdr:from>
    <xdr:ext cx="469744" cy="259045"/>
    <xdr:sp macro="" textlink="">
      <xdr:nvSpPr>
        <xdr:cNvPr id="622" name="n_1mainValue【消防施設】&#10;一人当たり面積"/>
        <xdr:cNvSpPr txBox="1"/>
      </xdr:nvSpPr>
      <xdr:spPr>
        <a:xfrm>
          <a:off x="210757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3" name="テキスト ボックス 6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5" name="テキスト ボックス 63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5" name="テキスト ボックス 64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648" name="直線コネクタ 647"/>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49"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50" name="直線コネクタ 649"/>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651"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52" name="直線コネクタ 65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53"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54" name="フローチャート: 判断 653"/>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55" name="フローチャート: 判断 654"/>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154957</xdr:rowOff>
    </xdr:from>
    <xdr:ext cx="405111" cy="259045"/>
    <xdr:sp macro="" textlink="">
      <xdr:nvSpPr>
        <xdr:cNvPr id="656"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103777</xdr:rowOff>
    </xdr:from>
    <xdr:to>
      <xdr:col>76</xdr:col>
      <xdr:colOff>165100</xdr:colOff>
      <xdr:row>105</xdr:row>
      <xdr:rowOff>33927</xdr:rowOff>
    </xdr:to>
    <xdr:sp macro="" textlink="">
      <xdr:nvSpPr>
        <xdr:cNvPr id="657" name="フローチャート: 判断 656"/>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50454</xdr:rowOff>
    </xdr:from>
    <xdr:ext cx="405111" cy="259045"/>
    <xdr:sp macro="" textlink="">
      <xdr:nvSpPr>
        <xdr:cNvPr id="658"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72752</xdr:rowOff>
    </xdr:from>
    <xdr:to>
      <xdr:col>72</xdr:col>
      <xdr:colOff>38100</xdr:colOff>
      <xdr:row>105</xdr:row>
      <xdr:rowOff>2902</xdr:rowOff>
    </xdr:to>
    <xdr:sp macro="" textlink="">
      <xdr:nvSpPr>
        <xdr:cNvPr id="659" name="フローチャート: 判断 658"/>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19429</xdr:rowOff>
    </xdr:from>
    <xdr:ext cx="405111" cy="259045"/>
    <xdr:sp macro="" textlink="">
      <xdr:nvSpPr>
        <xdr:cNvPr id="660"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157662</xdr:rowOff>
    </xdr:from>
    <xdr:to>
      <xdr:col>67</xdr:col>
      <xdr:colOff>101600</xdr:colOff>
      <xdr:row>105</xdr:row>
      <xdr:rowOff>87812</xdr:rowOff>
    </xdr:to>
    <xdr:sp macro="" textlink="">
      <xdr:nvSpPr>
        <xdr:cNvPr id="661" name="フローチャート: 判断 660"/>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104339</xdr:rowOff>
    </xdr:from>
    <xdr:ext cx="405111" cy="259045"/>
    <xdr:sp macro="" textlink="">
      <xdr:nvSpPr>
        <xdr:cNvPr id="662"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668" name="楕円 667"/>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669" name="【庁舎】&#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670" name="楕円 669"/>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23949</xdr:rowOff>
    </xdr:to>
    <xdr:cxnSp macro="">
      <xdr:nvCxnSpPr>
        <xdr:cNvPr id="671" name="直線コネクタ 670"/>
        <xdr:cNvCxnSpPr/>
      </xdr:nvCxnSpPr>
      <xdr:spPr>
        <a:xfrm>
          <a:off x="15481300" y="181633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72" name="n_1mainValue【庁舎】&#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3" name="直線コネクタ 6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4" name="テキスト ボックス 6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5" name="直線コネクタ 6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6" name="テキスト ボックス 6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7" name="直線コネクタ 6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8" name="テキスト ボックス 6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9" name="直線コネクタ 6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0" name="テキスト ボックス 6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694" name="直線コネクタ 693"/>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695"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696" name="直線コネクタ 695"/>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697"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698" name="直線コネクタ 697"/>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699" name="【庁舎】&#10;一人当たり面積平均値テキスト"/>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700" name="フローチャート: 判断 699"/>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701" name="フローチャート: 判断 700"/>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99179</xdr:rowOff>
    </xdr:from>
    <xdr:ext cx="469744" cy="259045"/>
    <xdr:sp macro="" textlink="">
      <xdr:nvSpPr>
        <xdr:cNvPr id="702" name="n_1aveValue【庁舎】&#10;一人当たり面積"/>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169875</xdr:rowOff>
    </xdr:from>
    <xdr:to>
      <xdr:col>107</xdr:col>
      <xdr:colOff>101600</xdr:colOff>
      <xdr:row>107</xdr:row>
      <xdr:rowOff>100025</xdr:rowOff>
    </xdr:to>
    <xdr:sp macro="" textlink="">
      <xdr:nvSpPr>
        <xdr:cNvPr id="703" name="フローチャート: 判断 702"/>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116552</xdr:rowOff>
    </xdr:from>
    <xdr:ext cx="469744" cy="259045"/>
    <xdr:sp macro="" textlink="">
      <xdr:nvSpPr>
        <xdr:cNvPr id="704" name="n_2aveValue【庁舎】&#10;一人当たり面積"/>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43231</xdr:rowOff>
    </xdr:from>
    <xdr:to>
      <xdr:col>102</xdr:col>
      <xdr:colOff>165100</xdr:colOff>
      <xdr:row>107</xdr:row>
      <xdr:rowOff>144831</xdr:rowOff>
    </xdr:to>
    <xdr:sp macro="" textlink="">
      <xdr:nvSpPr>
        <xdr:cNvPr id="705" name="フローチャート: 判断 704"/>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161358</xdr:rowOff>
    </xdr:from>
    <xdr:ext cx="469744" cy="259045"/>
    <xdr:sp macro="" textlink="">
      <xdr:nvSpPr>
        <xdr:cNvPr id="706"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58319</xdr:rowOff>
    </xdr:from>
    <xdr:to>
      <xdr:col>98</xdr:col>
      <xdr:colOff>38100</xdr:colOff>
      <xdr:row>107</xdr:row>
      <xdr:rowOff>159919</xdr:rowOff>
    </xdr:to>
    <xdr:sp macro="" textlink="">
      <xdr:nvSpPr>
        <xdr:cNvPr id="707" name="フローチャート: 判断 706"/>
        <xdr:cNvSpPr/>
      </xdr:nvSpPr>
      <xdr:spPr>
        <a:xfrm>
          <a:off x="18605500" y="1840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4996</xdr:rowOff>
    </xdr:from>
    <xdr:ext cx="469744" cy="259045"/>
    <xdr:sp macro="" textlink="">
      <xdr:nvSpPr>
        <xdr:cNvPr id="708" name="n_4aveValue【庁舎】&#10;一人当たり面積"/>
        <xdr:cNvSpPr txBox="1"/>
      </xdr:nvSpPr>
      <xdr:spPr>
        <a:xfrm>
          <a:off x="18421427" y="1817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51918</xdr:rowOff>
    </xdr:from>
    <xdr:to>
      <xdr:col>116</xdr:col>
      <xdr:colOff>114300</xdr:colOff>
      <xdr:row>107</xdr:row>
      <xdr:rowOff>153518</xdr:rowOff>
    </xdr:to>
    <xdr:sp macro="" textlink="">
      <xdr:nvSpPr>
        <xdr:cNvPr id="714" name="楕円 713"/>
        <xdr:cNvSpPr/>
      </xdr:nvSpPr>
      <xdr:spPr>
        <a:xfrm>
          <a:off x="221107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138295</xdr:rowOff>
    </xdr:from>
    <xdr:ext cx="469744" cy="259045"/>
    <xdr:sp macro="" textlink="">
      <xdr:nvSpPr>
        <xdr:cNvPr id="715" name="【庁舎】&#10;一人当たり面積該当値テキスト"/>
        <xdr:cNvSpPr txBox="1"/>
      </xdr:nvSpPr>
      <xdr:spPr>
        <a:xfrm>
          <a:off x="22199600" y="183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52375</xdr:rowOff>
    </xdr:from>
    <xdr:to>
      <xdr:col>112</xdr:col>
      <xdr:colOff>38100</xdr:colOff>
      <xdr:row>107</xdr:row>
      <xdr:rowOff>153975</xdr:rowOff>
    </xdr:to>
    <xdr:sp macro="" textlink="">
      <xdr:nvSpPr>
        <xdr:cNvPr id="716" name="楕円 715"/>
        <xdr:cNvSpPr/>
      </xdr:nvSpPr>
      <xdr:spPr>
        <a:xfrm>
          <a:off x="21272500" y="183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102718</xdr:rowOff>
    </xdr:from>
    <xdr:to>
      <xdr:col>116</xdr:col>
      <xdr:colOff>63500</xdr:colOff>
      <xdr:row>107</xdr:row>
      <xdr:rowOff>103175</xdr:rowOff>
    </xdr:to>
    <xdr:cxnSp macro="">
      <xdr:nvCxnSpPr>
        <xdr:cNvPr id="717" name="直線コネクタ 716"/>
        <xdr:cNvCxnSpPr/>
      </xdr:nvCxnSpPr>
      <xdr:spPr>
        <a:xfrm flipV="1">
          <a:off x="21323300" y="184478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145102</xdr:rowOff>
    </xdr:from>
    <xdr:ext cx="469744" cy="259045"/>
    <xdr:sp macro="" textlink="">
      <xdr:nvSpPr>
        <xdr:cNvPr id="718" name="n_1mainValue【庁舎】&#10;一人当たり面積"/>
        <xdr:cNvSpPr txBox="1"/>
      </xdr:nvSpPr>
      <xdr:spPr>
        <a:xfrm>
          <a:off x="21075727" y="184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本町の有形固定資産減価償却率は、庁舎、保健センター、消防施設、市民会館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は類似団体平均より高いが、その他の資産については、類似団体と同程度か低い数値となっている。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老朽化が進んでいる施設については、施設の長寿命化を計画的に行っている。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図書館については、築年数が１０年程と比較的新しいため償却率が低くなっている。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今後は、公共施設総合管理計画に基づき、老朽化の状態や利用需要を見極めながら、長期的な視点で施設の適正管理を実施していく。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99483</xdr:rowOff>
    </xdr:from>
    <xdr:to>
      <xdr:col>23</xdr:col>
      <xdr:colOff>133350</xdr:colOff>
      <xdr:row>35</xdr:row>
      <xdr:rowOff>119592</xdr:rowOff>
    </xdr:to>
    <xdr:cxnSp macro="">
      <xdr:nvCxnSpPr>
        <xdr:cNvPr id="69" name="直線コネクタ 68"/>
        <xdr:cNvCxnSpPr/>
      </xdr:nvCxnSpPr>
      <xdr:spPr>
        <a:xfrm flipV="1">
          <a:off x="4114800" y="61002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99483</xdr:rowOff>
    </xdr:from>
    <xdr:to>
      <xdr:col>19</xdr:col>
      <xdr:colOff>133350</xdr:colOff>
      <xdr:row>35</xdr:row>
      <xdr:rowOff>119592</xdr:rowOff>
    </xdr:to>
    <xdr:cxnSp macro="">
      <xdr:nvCxnSpPr>
        <xdr:cNvPr id="72" name="直線コネクタ 71"/>
        <xdr:cNvCxnSpPr/>
      </xdr:nvCxnSpPr>
      <xdr:spPr>
        <a:xfrm>
          <a:off x="3225800" y="61002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35</xdr:row>
      <xdr:rowOff>99483</xdr:rowOff>
    </xdr:to>
    <xdr:cxnSp macro="">
      <xdr:nvCxnSpPr>
        <xdr:cNvPr id="75" name="直線コネクタ 74"/>
        <xdr:cNvCxnSpPr/>
      </xdr:nvCxnSpPr>
      <xdr:spPr>
        <a:xfrm>
          <a:off x="2336800" y="60801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35</xdr:row>
      <xdr:rowOff>119592</xdr:rowOff>
    </xdr:to>
    <xdr:cxnSp macro="">
      <xdr:nvCxnSpPr>
        <xdr:cNvPr id="78" name="直線コネクタ 77"/>
        <xdr:cNvCxnSpPr/>
      </xdr:nvCxnSpPr>
      <xdr:spPr>
        <a:xfrm flipV="1">
          <a:off x="1447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1" name="フローチャート: 判断 80"/>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82" name="テキスト ボックス 81"/>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48683</xdr:rowOff>
    </xdr:from>
    <xdr:to>
      <xdr:col>23</xdr:col>
      <xdr:colOff>184150</xdr:colOff>
      <xdr:row>35</xdr:row>
      <xdr:rowOff>150283</xdr:rowOff>
    </xdr:to>
    <xdr:sp macro="" textlink="">
      <xdr:nvSpPr>
        <xdr:cNvPr id="88" name="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68792</xdr:rowOff>
    </xdr:from>
    <xdr:to>
      <xdr:col>19</xdr:col>
      <xdr:colOff>184150</xdr:colOff>
      <xdr:row>35</xdr:row>
      <xdr:rowOff>170392</xdr:rowOff>
    </xdr:to>
    <xdr:sp macro="" textlink="">
      <xdr:nvSpPr>
        <xdr:cNvPr id="90" name="楕円 89"/>
        <xdr:cNvSpPr/>
      </xdr:nvSpPr>
      <xdr:spPr>
        <a:xfrm>
          <a:off x="4064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9119</xdr:rowOff>
    </xdr:from>
    <xdr:ext cx="736600" cy="259045"/>
    <xdr:sp macro="" textlink="">
      <xdr:nvSpPr>
        <xdr:cNvPr id="91" name="テキスト ボックス 90"/>
        <xdr:cNvSpPr txBox="1"/>
      </xdr:nvSpPr>
      <xdr:spPr>
        <a:xfrm>
          <a:off x="3733800" y="583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48683</xdr:rowOff>
    </xdr:from>
    <xdr:to>
      <xdr:col>15</xdr:col>
      <xdr:colOff>133350</xdr:colOff>
      <xdr:row>35</xdr:row>
      <xdr:rowOff>150283</xdr:rowOff>
    </xdr:to>
    <xdr:sp macro="" textlink="">
      <xdr:nvSpPr>
        <xdr:cNvPr id="92" name="楕円 91"/>
        <xdr:cNvSpPr/>
      </xdr:nvSpPr>
      <xdr:spPr>
        <a:xfrm>
          <a:off x="3175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160460</xdr:rowOff>
    </xdr:from>
    <xdr:ext cx="762000" cy="259045"/>
    <xdr:sp macro="" textlink="">
      <xdr:nvSpPr>
        <xdr:cNvPr id="93" name="テキスト ボックス 92"/>
        <xdr:cNvSpPr txBox="1"/>
      </xdr:nvSpPr>
      <xdr:spPr>
        <a:xfrm>
          <a:off x="2844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28575</xdr:rowOff>
    </xdr:from>
    <xdr:to>
      <xdr:col>11</xdr:col>
      <xdr:colOff>82550</xdr:colOff>
      <xdr:row>35</xdr:row>
      <xdr:rowOff>130175</xdr:rowOff>
    </xdr:to>
    <xdr:sp macro="" textlink="">
      <xdr:nvSpPr>
        <xdr:cNvPr id="94" name="楕円 93"/>
        <xdr:cNvSpPr/>
      </xdr:nvSpPr>
      <xdr:spPr>
        <a:xfrm>
          <a:off x="2286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140352</xdr:rowOff>
    </xdr:from>
    <xdr:ext cx="762000" cy="259045"/>
    <xdr:sp macro="" textlink="">
      <xdr:nvSpPr>
        <xdr:cNvPr id="95" name="テキスト ボックス 94"/>
        <xdr:cNvSpPr txBox="1"/>
      </xdr:nvSpPr>
      <xdr:spPr>
        <a:xfrm>
          <a:off x="1955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68792</xdr:rowOff>
    </xdr:from>
    <xdr:to>
      <xdr:col>7</xdr:col>
      <xdr:colOff>31750</xdr:colOff>
      <xdr:row>35</xdr:row>
      <xdr:rowOff>170392</xdr:rowOff>
    </xdr:to>
    <xdr:sp macro="" textlink="">
      <xdr:nvSpPr>
        <xdr:cNvPr id="96" name="楕円 95"/>
        <xdr:cNvSpPr/>
      </xdr:nvSpPr>
      <xdr:spPr>
        <a:xfrm>
          <a:off x="1397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9119</xdr:rowOff>
    </xdr:from>
    <xdr:ext cx="762000" cy="259045"/>
    <xdr:sp macro="" textlink="">
      <xdr:nvSpPr>
        <xdr:cNvPr id="97" name="テキスト ボックス 96"/>
        <xdr:cNvSpPr txBox="1"/>
      </xdr:nvSpPr>
      <xdr:spPr>
        <a:xfrm>
          <a:off x="1066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歳入では町税収入（法人税割）の増加、歳出では地方債の新規発行の抑制と公債費の償還が進んだことから緩やかな改善傾向となっている。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145627</xdr:rowOff>
    </xdr:from>
    <xdr:to>
      <xdr:col>23</xdr:col>
      <xdr:colOff>133350</xdr:colOff>
      <xdr:row>58</xdr:row>
      <xdr:rowOff>135044</xdr:rowOff>
    </xdr:to>
    <xdr:cxnSp macro="">
      <xdr:nvCxnSpPr>
        <xdr:cNvPr id="132" name="直線コネクタ 131"/>
        <xdr:cNvCxnSpPr/>
      </xdr:nvCxnSpPr>
      <xdr:spPr>
        <a:xfrm flipV="1">
          <a:off x="4114800" y="991827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118956</xdr:rowOff>
    </xdr:from>
    <xdr:to>
      <xdr:col>19</xdr:col>
      <xdr:colOff>133350</xdr:colOff>
      <xdr:row>58</xdr:row>
      <xdr:rowOff>135044</xdr:rowOff>
    </xdr:to>
    <xdr:cxnSp macro="">
      <xdr:nvCxnSpPr>
        <xdr:cNvPr id="135" name="直線コネクタ 134"/>
        <xdr:cNvCxnSpPr/>
      </xdr:nvCxnSpPr>
      <xdr:spPr>
        <a:xfrm>
          <a:off x="3225800" y="100630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118956</xdr:rowOff>
    </xdr:from>
    <xdr:to>
      <xdr:col>15</xdr:col>
      <xdr:colOff>82550</xdr:colOff>
      <xdr:row>59</xdr:row>
      <xdr:rowOff>76200</xdr:rowOff>
    </xdr:to>
    <xdr:cxnSp macro="">
      <xdr:nvCxnSpPr>
        <xdr:cNvPr id="138" name="直線コネクタ 137"/>
        <xdr:cNvCxnSpPr/>
      </xdr:nvCxnSpPr>
      <xdr:spPr>
        <a:xfrm flipV="1">
          <a:off x="2336800" y="100630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105833</xdr:rowOff>
    </xdr:to>
    <xdr:cxnSp macro="">
      <xdr:nvCxnSpPr>
        <xdr:cNvPr id="141" name="直線コネクタ 140"/>
        <xdr:cNvCxnSpPr/>
      </xdr:nvCxnSpPr>
      <xdr:spPr>
        <a:xfrm flipV="1">
          <a:off x="1447800" y="1019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4" name="フローチャート: 判断 143"/>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5" name="テキスト ボックス 144"/>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94827</xdr:rowOff>
    </xdr:from>
    <xdr:to>
      <xdr:col>23</xdr:col>
      <xdr:colOff>184150</xdr:colOff>
      <xdr:row>58</xdr:row>
      <xdr:rowOff>24977</xdr:rowOff>
    </xdr:to>
    <xdr:sp macro="" textlink="">
      <xdr:nvSpPr>
        <xdr:cNvPr id="151" name="楕円 150"/>
        <xdr:cNvSpPr/>
      </xdr:nvSpPr>
      <xdr:spPr>
        <a:xfrm>
          <a:off x="49022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16104</xdr:rowOff>
    </xdr:from>
    <xdr:ext cx="762000" cy="259045"/>
    <xdr:sp macro="" textlink="">
      <xdr:nvSpPr>
        <xdr:cNvPr id="152" name="財政構造の弾力性該当値テキスト"/>
        <xdr:cNvSpPr txBox="1"/>
      </xdr:nvSpPr>
      <xdr:spPr>
        <a:xfrm>
          <a:off x="5041900" y="978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84244</xdr:rowOff>
    </xdr:from>
    <xdr:to>
      <xdr:col>19</xdr:col>
      <xdr:colOff>184150</xdr:colOff>
      <xdr:row>59</xdr:row>
      <xdr:rowOff>14394</xdr:rowOff>
    </xdr:to>
    <xdr:sp macro="" textlink="">
      <xdr:nvSpPr>
        <xdr:cNvPr id="153" name="楕円 152"/>
        <xdr:cNvSpPr/>
      </xdr:nvSpPr>
      <xdr:spPr>
        <a:xfrm>
          <a:off x="4064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24571</xdr:rowOff>
    </xdr:from>
    <xdr:ext cx="736600" cy="259045"/>
    <xdr:sp macro="" textlink="">
      <xdr:nvSpPr>
        <xdr:cNvPr id="154" name="テキスト ボックス 153"/>
        <xdr:cNvSpPr txBox="1"/>
      </xdr:nvSpPr>
      <xdr:spPr>
        <a:xfrm>
          <a:off x="3733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68156</xdr:rowOff>
    </xdr:from>
    <xdr:to>
      <xdr:col>15</xdr:col>
      <xdr:colOff>133350</xdr:colOff>
      <xdr:row>58</xdr:row>
      <xdr:rowOff>169756</xdr:rowOff>
    </xdr:to>
    <xdr:sp macro="" textlink="">
      <xdr:nvSpPr>
        <xdr:cNvPr id="155" name="楕円 154"/>
        <xdr:cNvSpPr/>
      </xdr:nvSpPr>
      <xdr:spPr>
        <a:xfrm>
          <a:off x="3175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8483</xdr:rowOff>
    </xdr:from>
    <xdr:ext cx="762000" cy="259045"/>
    <xdr:sp macro="" textlink="">
      <xdr:nvSpPr>
        <xdr:cNvPr id="156" name="テキスト ボックス 155"/>
        <xdr:cNvSpPr txBox="1"/>
      </xdr:nvSpPr>
      <xdr:spPr>
        <a:xfrm>
          <a:off x="2844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7" name="楕円 156"/>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8" name="テキスト ボックス 157"/>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人件費は職員の退職による新陳代謝が進んだため減少したが、物件費では社会基盤整備等に要する費用が多かったことから、昨年同様となっている。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12046</xdr:rowOff>
    </xdr:from>
    <xdr:to>
      <xdr:col>23</xdr:col>
      <xdr:colOff>133350</xdr:colOff>
      <xdr:row>83</xdr:row>
      <xdr:rowOff>16064</xdr:rowOff>
    </xdr:to>
    <xdr:cxnSp macro="">
      <xdr:nvCxnSpPr>
        <xdr:cNvPr id="197" name="直線コネクタ 196"/>
        <xdr:cNvCxnSpPr/>
      </xdr:nvCxnSpPr>
      <xdr:spPr>
        <a:xfrm flipV="1">
          <a:off x="4114800" y="14242396"/>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152726</xdr:rowOff>
    </xdr:from>
    <xdr:to>
      <xdr:col>19</xdr:col>
      <xdr:colOff>133350</xdr:colOff>
      <xdr:row>83</xdr:row>
      <xdr:rowOff>16064</xdr:rowOff>
    </xdr:to>
    <xdr:cxnSp macro="">
      <xdr:nvCxnSpPr>
        <xdr:cNvPr id="200" name="直線コネクタ 199"/>
        <xdr:cNvCxnSpPr/>
      </xdr:nvCxnSpPr>
      <xdr:spPr>
        <a:xfrm>
          <a:off x="3225800" y="14211626"/>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152726</xdr:rowOff>
    </xdr:from>
    <xdr:to>
      <xdr:col>15</xdr:col>
      <xdr:colOff>82550</xdr:colOff>
      <xdr:row>82</xdr:row>
      <xdr:rowOff>163936</xdr:rowOff>
    </xdr:to>
    <xdr:cxnSp macro="">
      <xdr:nvCxnSpPr>
        <xdr:cNvPr id="203" name="直線コネクタ 202"/>
        <xdr:cNvCxnSpPr/>
      </xdr:nvCxnSpPr>
      <xdr:spPr>
        <a:xfrm flipV="1">
          <a:off x="2336800" y="14211626"/>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138013</xdr:rowOff>
    </xdr:from>
    <xdr:to>
      <xdr:col>11</xdr:col>
      <xdr:colOff>31750</xdr:colOff>
      <xdr:row>82</xdr:row>
      <xdr:rowOff>163936</xdr:rowOff>
    </xdr:to>
    <xdr:cxnSp macro="">
      <xdr:nvCxnSpPr>
        <xdr:cNvPr id="206" name="直線コネクタ 205"/>
        <xdr:cNvCxnSpPr/>
      </xdr:nvCxnSpPr>
      <xdr:spPr>
        <a:xfrm>
          <a:off x="1447800" y="1419691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153422</xdr:rowOff>
    </xdr:from>
    <xdr:to>
      <xdr:col>7</xdr:col>
      <xdr:colOff>31750</xdr:colOff>
      <xdr:row>82</xdr:row>
      <xdr:rowOff>83572</xdr:rowOff>
    </xdr:to>
    <xdr:sp macro="" textlink="">
      <xdr:nvSpPr>
        <xdr:cNvPr id="209" name="フローチャート: 判断 208"/>
        <xdr:cNvSpPr/>
      </xdr:nvSpPr>
      <xdr:spPr>
        <a:xfrm>
          <a:off x="1397000" y="1404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93749</xdr:rowOff>
    </xdr:from>
    <xdr:ext cx="762000" cy="259045"/>
    <xdr:sp macro="" textlink="">
      <xdr:nvSpPr>
        <xdr:cNvPr id="210" name="テキスト ボックス 209"/>
        <xdr:cNvSpPr txBox="1"/>
      </xdr:nvSpPr>
      <xdr:spPr>
        <a:xfrm>
          <a:off x="1066800" y="138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132696</xdr:rowOff>
    </xdr:from>
    <xdr:to>
      <xdr:col>23</xdr:col>
      <xdr:colOff>184150</xdr:colOff>
      <xdr:row>83</xdr:row>
      <xdr:rowOff>62846</xdr:rowOff>
    </xdr:to>
    <xdr:sp macro="" textlink="">
      <xdr:nvSpPr>
        <xdr:cNvPr id="216" name="楕円 215"/>
        <xdr:cNvSpPr/>
      </xdr:nvSpPr>
      <xdr:spPr>
        <a:xfrm>
          <a:off x="4902200" y="141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149223</xdr:rowOff>
    </xdr:from>
    <xdr:ext cx="762000" cy="259045"/>
    <xdr:sp macro="" textlink="">
      <xdr:nvSpPr>
        <xdr:cNvPr id="217" name="人件費・物件費等の状況該当値テキスト"/>
        <xdr:cNvSpPr txBox="1"/>
      </xdr:nvSpPr>
      <xdr:spPr>
        <a:xfrm>
          <a:off x="5041900" y="1403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136714</xdr:rowOff>
    </xdr:from>
    <xdr:to>
      <xdr:col>19</xdr:col>
      <xdr:colOff>184150</xdr:colOff>
      <xdr:row>83</xdr:row>
      <xdr:rowOff>66864</xdr:rowOff>
    </xdr:to>
    <xdr:sp macro="" textlink="">
      <xdr:nvSpPr>
        <xdr:cNvPr id="218" name="楕円 217"/>
        <xdr:cNvSpPr/>
      </xdr:nvSpPr>
      <xdr:spPr>
        <a:xfrm>
          <a:off x="4064000" y="141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77041</xdr:rowOff>
    </xdr:from>
    <xdr:ext cx="736600" cy="259045"/>
    <xdr:sp macro="" textlink="">
      <xdr:nvSpPr>
        <xdr:cNvPr id="219" name="テキスト ボックス 218"/>
        <xdr:cNvSpPr txBox="1"/>
      </xdr:nvSpPr>
      <xdr:spPr>
        <a:xfrm>
          <a:off x="3733800" y="1396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101926</xdr:rowOff>
    </xdr:from>
    <xdr:to>
      <xdr:col>15</xdr:col>
      <xdr:colOff>133350</xdr:colOff>
      <xdr:row>83</xdr:row>
      <xdr:rowOff>32076</xdr:rowOff>
    </xdr:to>
    <xdr:sp macro="" textlink="">
      <xdr:nvSpPr>
        <xdr:cNvPr id="220" name="楕円 219"/>
        <xdr:cNvSpPr/>
      </xdr:nvSpPr>
      <xdr:spPr>
        <a:xfrm>
          <a:off x="3175000" y="141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42253</xdr:rowOff>
    </xdr:from>
    <xdr:ext cx="762000" cy="259045"/>
    <xdr:sp macro="" textlink="">
      <xdr:nvSpPr>
        <xdr:cNvPr id="221" name="テキスト ボックス 220"/>
        <xdr:cNvSpPr txBox="1"/>
      </xdr:nvSpPr>
      <xdr:spPr>
        <a:xfrm>
          <a:off x="2844800" y="1392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113136</xdr:rowOff>
    </xdr:from>
    <xdr:to>
      <xdr:col>11</xdr:col>
      <xdr:colOff>82550</xdr:colOff>
      <xdr:row>83</xdr:row>
      <xdr:rowOff>43286</xdr:rowOff>
    </xdr:to>
    <xdr:sp macro="" textlink="">
      <xdr:nvSpPr>
        <xdr:cNvPr id="222" name="楕円 221"/>
        <xdr:cNvSpPr/>
      </xdr:nvSpPr>
      <xdr:spPr>
        <a:xfrm>
          <a:off x="2286000" y="141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53463</xdr:rowOff>
    </xdr:from>
    <xdr:ext cx="762000" cy="259045"/>
    <xdr:sp macro="" textlink="">
      <xdr:nvSpPr>
        <xdr:cNvPr id="223" name="テキスト ボックス 222"/>
        <xdr:cNvSpPr txBox="1"/>
      </xdr:nvSpPr>
      <xdr:spPr>
        <a:xfrm>
          <a:off x="1955800" y="1394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87213</xdr:rowOff>
    </xdr:from>
    <xdr:to>
      <xdr:col>7</xdr:col>
      <xdr:colOff>31750</xdr:colOff>
      <xdr:row>83</xdr:row>
      <xdr:rowOff>17363</xdr:rowOff>
    </xdr:to>
    <xdr:sp macro="" textlink="">
      <xdr:nvSpPr>
        <xdr:cNvPr id="224" name="楕円 223"/>
        <xdr:cNvSpPr/>
      </xdr:nvSpPr>
      <xdr:spPr>
        <a:xfrm>
          <a:off x="1397000" y="141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2140</xdr:rowOff>
    </xdr:from>
    <xdr:ext cx="762000" cy="259045"/>
    <xdr:sp macro="" textlink="">
      <xdr:nvSpPr>
        <xdr:cNvPr id="225" name="テキスト ボックス 224"/>
        <xdr:cNvSpPr txBox="1"/>
      </xdr:nvSpPr>
      <xdr:spPr>
        <a:xfrm>
          <a:off x="1066800" y="1423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87489</xdr:rowOff>
    </xdr:from>
    <xdr:to>
      <xdr:col>81</xdr:col>
      <xdr:colOff>44450</xdr:colOff>
      <xdr:row>89</xdr:row>
      <xdr:rowOff>2822</xdr:rowOff>
    </xdr:to>
    <xdr:cxnSp macro="">
      <xdr:nvCxnSpPr>
        <xdr:cNvPr id="254" name="直線コネクタ 253"/>
        <xdr:cNvCxnSpPr/>
      </xdr:nvCxnSpPr>
      <xdr:spPr>
        <a:xfrm flipV="1">
          <a:off x="17018000" y="13974939"/>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5"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6" name="直線コネクタ 255"/>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2416</xdr:rowOff>
    </xdr:from>
    <xdr:ext cx="762000" cy="259045"/>
    <xdr:sp macro="" textlink="">
      <xdr:nvSpPr>
        <xdr:cNvPr id="257" name="給与水準   （国との比較）最大値テキスト"/>
        <xdr:cNvSpPr txBox="1"/>
      </xdr:nvSpPr>
      <xdr:spPr>
        <a:xfrm>
          <a:off x="17106900" y="1371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87489</xdr:rowOff>
    </xdr:from>
    <xdr:to>
      <xdr:col>81</xdr:col>
      <xdr:colOff>133350</xdr:colOff>
      <xdr:row>81</xdr:row>
      <xdr:rowOff>87489</xdr:rowOff>
    </xdr:to>
    <xdr:cxnSp macro="">
      <xdr:nvCxnSpPr>
        <xdr:cNvPr id="258" name="直線コネクタ 257"/>
        <xdr:cNvCxnSpPr/>
      </xdr:nvCxnSpPr>
      <xdr:spPr>
        <a:xfrm>
          <a:off x="16929100" y="1397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59" name="直線コネクタ 258"/>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60"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1" name="フローチャート: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89</xdr:row>
      <xdr:rowOff>2822</xdr:rowOff>
    </xdr:to>
    <xdr:cxnSp macro="">
      <xdr:nvCxnSpPr>
        <xdr:cNvPr id="262" name="直線コネクタ 261"/>
        <xdr:cNvCxnSpPr/>
      </xdr:nvCxnSpPr>
      <xdr:spPr>
        <a:xfrm>
          <a:off x="15290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45155</xdr:rowOff>
    </xdr:from>
    <xdr:to>
      <xdr:col>77</xdr:col>
      <xdr:colOff>95250</xdr:colOff>
      <xdr:row>84</xdr:row>
      <xdr:rowOff>146755</xdr:rowOff>
    </xdr:to>
    <xdr:sp macro="" textlink="">
      <xdr:nvSpPr>
        <xdr:cNvPr id="263" name="フローチャート: 判断 262"/>
        <xdr:cNvSpPr/>
      </xdr:nvSpPr>
      <xdr:spPr>
        <a:xfrm>
          <a:off x="16129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64" name="テキスト ボックス 263"/>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89</xdr:row>
      <xdr:rowOff>43039</xdr:rowOff>
    </xdr:to>
    <xdr:cxnSp macro="">
      <xdr:nvCxnSpPr>
        <xdr:cNvPr id="265" name="直線コネクタ 264"/>
        <xdr:cNvCxnSpPr/>
      </xdr:nvCxnSpPr>
      <xdr:spPr>
        <a:xfrm flipV="1">
          <a:off x="14401800" y="152216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125589</xdr:rowOff>
    </xdr:from>
    <xdr:to>
      <xdr:col>73</xdr:col>
      <xdr:colOff>44450</xdr:colOff>
      <xdr:row>85</xdr:row>
      <xdr:rowOff>55739</xdr:rowOff>
    </xdr:to>
    <xdr:sp macro="" textlink="">
      <xdr:nvSpPr>
        <xdr:cNvPr id="266" name="フローチャート: 判断 265"/>
        <xdr:cNvSpPr/>
      </xdr:nvSpPr>
      <xdr:spPr>
        <a:xfrm>
          <a:off x="15240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67" name="テキスト ボックス 266"/>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90</xdr:row>
      <xdr:rowOff>19050</xdr:rowOff>
    </xdr:to>
    <xdr:cxnSp macro="">
      <xdr:nvCxnSpPr>
        <xdr:cNvPr id="268" name="直線コネクタ 267"/>
        <xdr:cNvCxnSpPr/>
      </xdr:nvCxnSpPr>
      <xdr:spPr>
        <a:xfrm flipV="1">
          <a:off x="13512800" y="153020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9" name="フローチャート: 判断 268"/>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0" name="テキスト ボックス 269"/>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8" name="楕円 277"/>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79" name="給与水準   （国との比較）該当値テキスト"/>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80" name="楕円 279"/>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81" name="テキスト ボックス 280"/>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2" name="楕円 281"/>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3" name="テキスト ボックス 282"/>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4" name="楕円 283"/>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5" name="テキスト ボックス 284"/>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6" name="楕円 285"/>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7" name="テキスト ボックス 28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7" name="直線コネクタ 316"/>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8"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9" name="直線コネクタ 318"/>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0"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1" name="直線コネクタ 320"/>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147390</xdr:rowOff>
    </xdr:to>
    <xdr:cxnSp macro="">
      <xdr:nvCxnSpPr>
        <xdr:cNvPr id="322" name="直線コネクタ 321"/>
        <xdr:cNvCxnSpPr/>
      </xdr:nvCxnSpPr>
      <xdr:spPr>
        <a:xfrm>
          <a:off x="16179800" y="10404898"/>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3" name="定員管理の状況平均値テキスト"/>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4" name="フローチャート: 判断 323"/>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117898</xdr:rowOff>
    </xdr:to>
    <xdr:cxnSp macro="">
      <xdr:nvCxnSpPr>
        <xdr:cNvPr id="325" name="直線コネクタ 324"/>
        <xdr:cNvCxnSpPr/>
      </xdr:nvCxnSpPr>
      <xdr:spPr>
        <a:xfrm>
          <a:off x="15290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6" name="フローチャート: 判断 325"/>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27" name="テキスト ボックス 326"/>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113877</xdr:rowOff>
    </xdr:to>
    <xdr:cxnSp macro="">
      <xdr:nvCxnSpPr>
        <xdr:cNvPr id="328" name="直線コネクタ 327"/>
        <xdr:cNvCxnSpPr/>
      </xdr:nvCxnSpPr>
      <xdr:spPr>
        <a:xfrm>
          <a:off x="14401800" y="1040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9" name="フローチャート: 判断 328"/>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0" name="テキスト ボックス 329"/>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117898</xdr:rowOff>
    </xdr:to>
    <xdr:cxnSp macro="">
      <xdr:nvCxnSpPr>
        <xdr:cNvPr id="331" name="直線コネクタ 330"/>
        <xdr:cNvCxnSpPr/>
      </xdr:nvCxnSpPr>
      <xdr:spPr>
        <a:xfrm flipV="1">
          <a:off x="13512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2" name="フローチャート: 判断 331"/>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3" name="テキスト ボックス 332"/>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45649</xdr:rowOff>
    </xdr:from>
    <xdr:to>
      <xdr:col>64</xdr:col>
      <xdr:colOff>152400</xdr:colOff>
      <xdr:row>60</xdr:row>
      <xdr:rowOff>147249</xdr:rowOff>
    </xdr:to>
    <xdr:sp macro="" textlink="">
      <xdr:nvSpPr>
        <xdr:cNvPr id="334" name="フローチャート: 判断 333"/>
        <xdr:cNvSpPr/>
      </xdr:nvSpPr>
      <xdr:spPr>
        <a:xfrm>
          <a:off x="13462000" y="103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157426</xdr:rowOff>
    </xdr:from>
    <xdr:ext cx="762000" cy="259045"/>
    <xdr:sp macro="" textlink="">
      <xdr:nvSpPr>
        <xdr:cNvPr id="335" name="テキスト ボックス 334"/>
        <xdr:cNvSpPr txBox="1"/>
      </xdr:nvSpPr>
      <xdr:spPr>
        <a:xfrm>
          <a:off x="13131800" y="101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96590</xdr:rowOff>
    </xdr:from>
    <xdr:to>
      <xdr:col>81</xdr:col>
      <xdr:colOff>95250</xdr:colOff>
      <xdr:row>61</xdr:row>
      <xdr:rowOff>26740</xdr:rowOff>
    </xdr:to>
    <xdr:sp macro="" textlink="">
      <xdr:nvSpPr>
        <xdr:cNvPr id="341" name="楕円 340"/>
        <xdr:cNvSpPr/>
      </xdr:nvSpPr>
      <xdr:spPr>
        <a:xfrm>
          <a:off x="16967200" y="103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113117</xdr:rowOff>
    </xdr:from>
    <xdr:ext cx="762000" cy="259045"/>
    <xdr:sp macro="" textlink="">
      <xdr:nvSpPr>
        <xdr:cNvPr id="342" name="定員管理の状況該当値テキスト"/>
        <xdr:cNvSpPr txBox="1"/>
      </xdr:nvSpPr>
      <xdr:spPr>
        <a:xfrm>
          <a:off x="17106900" y="102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43" name="楕円 342"/>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4" name="テキスト ボックス 343"/>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5" name="楕円 344"/>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3404</xdr:rowOff>
    </xdr:from>
    <xdr:ext cx="762000" cy="259045"/>
    <xdr:sp macro="" textlink="">
      <xdr:nvSpPr>
        <xdr:cNvPr id="346" name="テキスト ボックス 345"/>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47" name="楕円 346"/>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48" name="テキスト ボックス 347"/>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9" name="楕円 348"/>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153475</xdr:rowOff>
    </xdr:from>
    <xdr:ext cx="762000" cy="259045"/>
    <xdr:sp macro="" textlink="">
      <xdr:nvSpPr>
        <xdr:cNvPr id="350" name="テキスト ボックス 349"/>
        <xdr:cNvSpPr txBox="1"/>
      </xdr:nvSpPr>
      <xdr:spPr>
        <a:xfrm>
          <a:off x="13131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地方債の償還が進み、かつ地方債の新規発行が抑制されたことにより昨年度より低い数値となっている。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0" name="直線コネクタ 379"/>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4" name="直線コネクタ 38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59267</xdr:rowOff>
    </xdr:from>
    <xdr:to>
      <xdr:col>81</xdr:col>
      <xdr:colOff>44450</xdr:colOff>
      <xdr:row>35</xdr:row>
      <xdr:rowOff>72672</xdr:rowOff>
    </xdr:to>
    <xdr:cxnSp macro="">
      <xdr:nvCxnSpPr>
        <xdr:cNvPr id="385" name="直線コネクタ 384"/>
        <xdr:cNvCxnSpPr/>
      </xdr:nvCxnSpPr>
      <xdr:spPr>
        <a:xfrm flipV="1">
          <a:off x="16179800" y="60600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6"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7" name="フローチャート: 判断 386"/>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72672</xdr:rowOff>
    </xdr:from>
    <xdr:to>
      <xdr:col>77</xdr:col>
      <xdr:colOff>44450</xdr:colOff>
      <xdr:row>35</xdr:row>
      <xdr:rowOff>112889</xdr:rowOff>
    </xdr:to>
    <xdr:cxnSp macro="">
      <xdr:nvCxnSpPr>
        <xdr:cNvPr id="388" name="直線コネクタ 387"/>
        <xdr:cNvCxnSpPr/>
      </xdr:nvCxnSpPr>
      <xdr:spPr>
        <a:xfrm flipV="1">
          <a:off x="15290800" y="60734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9" name="フローチャート: 判断 388"/>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0" name="テキスト ボックス 389"/>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112889</xdr:rowOff>
    </xdr:from>
    <xdr:to>
      <xdr:col>72</xdr:col>
      <xdr:colOff>203200</xdr:colOff>
      <xdr:row>36</xdr:row>
      <xdr:rowOff>8467</xdr:rowOff>
    </xdr:to>
    <xdr:cxnSp macro="">
      <xdr:nvCxnSpPr>
        <xdr:cNvPr id="391" name="直線コネクタ 390"/>
        <xdr:cNvCxnSpPr/>
      </xdr:nvCxnSpPr>
      <xdr:spPr>
        <a:xfrm flipV="1">
          <a:off x="14401800" y="61136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2" name="フローチャート: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8467</xdr:rowOff>
    </xdr:from>
    <xdr:to>
      <xdr:col>68</xdr:col>
      <xdr:colOff>152400</xdr:colOff>
      <xdr:row>36</xdr:row>
      <xdr:rowOff>169333</xdr:rowOff>
    </xdr:to>
    <xdr:cxnSp macro="">
      <xdr:nvCxnSpPr>
        <xdr:cNvPr id="394" name="直線コネクタ 393"/>
        <xdr:cNvCxnSpPr/>
      </xdr:nvCxnSpPr>
      <xdr:spPr>
        <a:xfrm flipV="1">
          <a:off x="13512800" y="61806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5" name="フローチャート: 判断 394"/>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6" name="テキスト ボックス 395"/>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397" name="フローチャート: 判断 396"/>
        <xdr:cNvSpPr/>
      </xdr:nvSpPr>
      <xdr:spPr>
        <a:xfrm>
          <a:off x="13462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95549</xdr:rowOff>
    </xdr:from>
    <xdr:ext cx="762000" cy="259045"/>
    <xdr:sp macro="" textlink="">
      <xdr:nvSpPr>
        <xdr:cNvPr id="398" name="テキスト ボックス 397"/>
        <xdr:cNvSpPr txBox="1"/>
      </xdr:nvSpPr>
      <xdr:spPr>
        <a:xfrm>
          <a:off x="13131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8467</xdr:rowOff>
    </xdr:from>
    <xdr:to>
      <xdr:col>81</xdr:col>
      <xdr:colOff>95250</xdr:colOff>
      <xdr:row>35</xdr:row>
      <xdr:rowOff>110067</xdr:rowOff>
    </xdr:to>
    <xdr:sp macro="" textlink="">
      <xdr:nvSpPr>
        <xdr:cNvPr id="404" name="楕円 403"/>
        <xdr:cNvSpPr/>
      </xdr:nvSpPr>
      <xdr:spPr>
        <a:xfrm>
          <a:off x="169672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101194</xdr:rowOff>
    </xdr:from>
    <xdr:ext cx="762000" cy="259045"/>
    <xdr:sp macro="" textlink="">
      <xdr:nvSpPr>
        <xdr:cNvPr id="405" name="公債費負担の状況該当値テキスト"/>
        <xdr:cNvSpPr txBox="1"/>
      </xdr:nvSpPr>
      <xdr:spPr>
        <a:xfrm>
          <a:off x="17106900" y="59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21872</xdr:rowOff>
    </xdr:from>
    <xdr:to>
      <xdr:col>77</xdr:col>
      <xdr:colOff>95250</xdr:colOff>
      <xdr:row>35</xdr:row>
      <xdr:rowOff>123472</xdr:rowOff>
    </xdr:to>
    <xdr:sp macro="" textlink="">
      <xdr:nvSpPr>
        <xdr:cNvPr id="406" name="楕円 405"/>
        <xdr:cNvSpPr/>
      </xdr:nvSpPr>
      <xdr:spPr>
        <a:xfrm>
          <a:off x="16129000" y="6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133649</xdr:rowOff>
    </xdr:from>
    <xdr:ext cx="736600" cy="259045"/>
    <xdr:sp macro="" textlink="">
      <xdr:nvSpPr>
        <xdr:cNvPr id="407" name="テキスト ボックス 406"/>
        <xdr:cNvSpPr txBox="1"/>
      </xdr:nvSpPr>
      <xdr:spPr>
        <a:xfrm>
          <a:off x="15798800" y="57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62089</xdr:rowOff>
    </xdr:from>
    <xdr:to>
      <xdr:col>73</xdr:col>
      <xdr:colOff>44450</xdr:colOff>
      <xdr:row>35</xdr:row>
      <xdr:rowOff>163689</xdr:rowOff>
    </xdr:to>
    <xdr:sp macro="" textlink="">
      <xdr:nvSpPr>
        <xdr:cNvPr id="408" name="楕円 407"/>
        <xdr:cNvSpPr/>
      </xdr:nvSpPr>
      <xdr:spPr>
        <a:xfrm>
          <a:off x="152400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2416</xdr:rowOff>
    </xdr:from>
    <xdr:ext cx="762000" cy="259045"/>
    <xdr:sp macro="" textlink="">
      <xdr:nvSpPr>
        <xdr:cNvPr id="409" name="テキスト ボックス 408"/>
        <xdr:cNvSpPr txBox="1"/>
      </xdr:nvSpPr>
      <xdr:spPr>
        <a:xfrm>
          <a:off x="14909800" y="583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129117</xdr:rowOff>
    </xdr:from>
    <xdr:to>
      <xdr:col>68</xdr:col>
      <xdr:colOff>203200</xdr:colOff>
      <xdr:row>36</xdr:row>
      <xdr:rowOff>59267</xdr:rowOff>
    </xdr:to>
    <xdr:sp macro="" textlink="">
      <xdr:nvSpPr>
        <xdr:cNvPr id="410" name="楕円 409"/>
        <xdr:cNvSpPr/>
      </xdr:nvSpPr>
      <xdr:spPr>
        <a:xfrm>
          <a:off x="14351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69444</xdr:rowOff>
    </xdr:from>
    <xdr:ext cx="762000" cy="259045"/>
    <xdr:sp macro="" textlink="">
      <xdr:nvSpPr>
        <xdr:cNvPr id="411" name="テキスト ボックス 410"/>
        <xdr:cNvSpPr txBox="1"/>
      </xdr:nvSpPr>
      <xdr:spPr>
        <a:xfrm>
          <a:off x="14020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複数年度に渡る大型建設事業のための地方債発行によって将来負担比率の増加が見込まれていたが、事業の繰越により地方債発行が結果的に少なかったことと、地方債の償還が進んだことにより昨年度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％に留まった。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今後も大型建設工事を実施していくため、上昇幅を抑えるよう努めていく。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2" name="直線コネクタ 441"/>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3"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4" name="直線コネクタ 443"/>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47"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8" name="フローチャート: 判断 447"/>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3" name="フローチャート: 判断 452"/>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4" name="テキスト ボックス 453"/>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7126</xdr:rowOff>
    </xdr:from>
    <xdr:to>
      <xdr:col>64</xdr:col>
      <xdr:colOff>152400</xdr:colOff>
      <xdr:row>17</xdr:row>
      <xdr:rowOff>108726</xdr:rowOff>
    </xdr:to>
    <xdr:sp macro="" textlink="">
      <xdr:nvSpPr>
        <xdr:cNvPr id="455" name="フローチャート: 判断 454"/>
        <xdr:cNvSpPr/>
      </xdr:nvSpPr>
      <xdr:spPr>
        <a:xfrm>
          <a:off x="13462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118903</xdr:rowOff>
    </xdr:from>
    <xdr:ext cx="762000" cy="259045"/>
    <xdr:sp macro="" textlink="">
      <xdr:nvSpPr>
        <xdr:cNvPr id="456" name="テキスト ボックス 455"/>
        <xdr:cNvSpPr txBox="1"/>
      </xdr:nvSpPr>
      <xdr:spPr>
        <a:xfrm>
          <a:off x="13131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令和元年度は業務量の増加による時間外勤務手当の増加により支出額が大きくなったが、職員の新陳代謝が進んだため、数値として昨年度－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48078</xdr:rowOff>
    </xdr:from>
    <xdr:to>
      <xdr:col>24</xdr:col>
      <xdr:colOff>25400</xdr:colOff>
      <xdr:row>37</xdr:row>
      <xdr:rowOff>80736</xdr:rowOff>
    </xdr:to>
    <xdr:cxnSp macro="">
      <xdr:nvCxnSpPr>
        <xdr:cNvPr id="68" name="直線コネクタ 67"/>
        <xdr:cNvCxnSpPr/>
      </xdr:nvCxnSpPr>
      <xdr:spPr>
        <a:xfrm flipV="1">
          <a:off x="3987800" y="6391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80736</xdr:rowOff>
    </xdr:from>
    <xdr:to>
      <xdr:col>19</xdr:col>
      <xdr:colOff>187325</xdr:colOff>
      <xdr:row>38</xdr:row>
      <xdr:rowOff>72572</xdr:rowOff>
    </xdr:to>
    <xdr:cxnSp macro="">
      <xdr:nvCxnSpPr>
        <xdr:cNvPr id="71" name="直線コネクタ 70"/>
        <xdr:cNvCxnSpPr/>
      </xdr:nvCxnSpPr>
      <xdr:spPr>
        <a:xfrm flipV="1">
          <a:off x="3098800" y="6424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72572</xdr:rowOff>
    </xdr:to>
    <xdr:cxnSp macro="">
      <xdr:nvCxnSpPr>
        <xdr:cNvPr id="74" name="直線コネクタ 73"/>
        <xdr:cNvCxnSpPr/>
      </xdr:nvCxnSpPr>
      <xdr:spPr>
        <a:xfrm>
          <a:off x="2209800" y="654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61685</xdr:rowOff>
    </xdr:to>
    <xdr:cxnSp macro="">
      <xdr:nvCxnSpPr>
        <xdr:cNvPr id="77" name="直線コネクタ 76"/>
        <xdr:cNvCxnSpPr/>
      </xdr:nvCxnSpPr>
      <xdr:spPr>
        <a:xfrm flipV="1">
          <a:off x="1320800" y="654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87" name="楕円 86"/>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140805</xdr:rowOff>
    </xdr:from>
    <xdr:ext cx="762000" cy="259045"/>
    <xdr:sp macro="" textlink="">
      <xdr:nvSpPr>
        <xdr:cNvPr id="88" name="人件費該当値テキスト"/>
        <xdr:cNvSpPr txBox="1"/>
      </xdr:nvSpPr>
      <xdr:spPr>
        <a:xfrm>
          <a:off x="4914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29936</xdr:rowOff>
    </xdr:from>
    <xdr:to>
      <xdr:col>20</xdr:col>
      <xdr:colOff>38100</xdr:colOff>
      <xdr:row>37</xdr:row>
      <xdr:rowOff>131536</xdr:rowOff>
    </xdr:to>
    <xdr:sp macro="" textlink="">
      <xdr:nvSpPr>
        <xdr:cNvPr id="89" name="楕円 88"/>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116312</xdr:rowOff>
    </xdr:from>
    <xdr:ext cx="736600" cy="259045"/>
    <xdr:sp macro="" textlink="">
      <xdr:nvSpPr>
        <xdr:cNvPr id="90" name="テキスト ボックス 89"/>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21772</xdr:rowOff>
    </xdr:from>
    <xdr:to>
      <xdr:col>15</xdr:col>
      <xdr:colOff>149225</xdr:colOff>
      <xdr:row>38</xdr:row>
      <xdr:rowOff>123372</xdr:rowOff>
    </xdr:to>
    <xdr:sp macro="" textlink="">
      <xdr:nvSpPr>
        <xdr:cNvPr id="91" name="楕円 90"/>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108149</xdr:rowOff>
    </xdr:from>
    <xdr:ext cx="762000" cy="259045"/>
    <xdr:sp macro="" textlink="">
      <xdr:nvSpPr>
        <xdr:cNvPr id="92" name="テキスト ボックス 91"/>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施設数の多さ、施設の老朽化によって維持管理費が増加している。アウトソーシングの活用により、比率が高い傾向にある。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今後は個別施設管理計画の策定等からよりきめ細やかな修繕計画を立て、コスト縮減に努めていく。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50800</xdr:rowOff>
    </xdr:from>
    <xdr:to>
      <xdr:col>82</xdr:col>
      <xdr:colOff>107950</xdr:colOff>
      <xdr:row>20</xdr:row>
      <xdr:rowOff>165100</xdr:rowOff>
    </xdr:to>
    <xdr:cxnSp macro="">
      <xdr:nvCxnSpPr>
        <xdr:cNvPr id="129" name="直線コネクタ 128"/>
        <xdr:cNvCxnSpPr/>
      </xdr:nvCxnSpPr>
      <xdr:spPr>
        <a:xfrm flipV="1">
          <a:off x="15671800" y="33083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88900</xdr:rowOff>
    </xdr:from>
    <xdr:to>
      <xdr:col>78</xdr:col>
      <xdr:colOff>69850</xdr:colOff>
      <xdr:row>20</xdr:row>
      <xdr:rowOff>165100</xdr:rowOff>
    </xdr:to>
    <xdr:cxnSp macro="">
      <xdr:nvCxnSpPr>
        <xdr:cNvPr id="132" name="直線コネクタ 131"/>
        <xdr:cNvCxnSpPr/>
      </xdr:nvCxnSpPr>
      <xdr:spPr>
        <a:xfrm>
          <a:off x="14782800" y="3346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19</xdr:row>
      <xdr:rowOff>88900</xdr:rowOff>
    </xdr:to>
    <xdr:cxnSp macro="">
      <xdr:nvCxnSpPr>
        <xdr:cNvPr id="135" name="直線コネクタ 134"/>
        <xdr:cNvCxnSpPr/>
      </xdr:nvCxnSpPr>
      <xdr:spPr>
        <a:xfrm>
          <a:off x="13893800" y="3194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19</xdr:row>
      <xdr:rowOff>50800</xdr:rowOff>
    </xdr:to>
    <xdr:cxnSp macro="">
      <xdr:nvCxnSpPr>
        <xdr:cNvPr id="138" name="直線コネクタ 137"/>
        <xdr:cNvCxnSpPr/>
      </xdr:nvCxnSpPr>
      <xdr:spPr>
        <a:xfrm flipV="1">
          <a:off x="13004800" y="3194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0</xdr:rowOff>
    </xdr:from>
    <xdr:to>
      <xdr:col>82</xdr:col>
      <xdr:colOff>158750</xdr:colOff>
      <xdr:row>19</xdr:row>
      <xdr:rowOff>101600</xdr:rowOff>
    </xdr:to>
    <xdr:sp macro="" textlink="">
      <xdr:nvSpPr>
        <xdr:cNvPr id="148" name="楕円 147"/>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143527</xdr:rowOff>
    </xdr:from>
    <xdr:ext cx="762000" cy="259045"/>
    <xdr:sp macro="" textlink="">
      <xdr:nvSpPr>
        <xdr:cNvPr id="149"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0" name="楕円 149"/>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1" name="テキスト ボックス 150"/>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38100</xdr:rowOff>
    </xdr:from>
    <xdr:to>
      <xdr:col>74</xdr:col>
      <xdr:colOff>31750</xdr:colOff>
      <xdr:row>19</xdr:row>
      <xdr:rowOff>139700</xdr:rowOff>
    </xdr:to>
    <xdr:sp macro="" textlink="">
      <xdr:nvSpPr>
        <xdr:cNvPr id="152" name="楕円 151"/>
        <xdr:cNvSpPr/>
      </xdr:nvSpPr>
      <xdr:spPr>
        <a:xfrm>
          <a:off x="14732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124477</xdr:rowOff>
    </xdr:from>
    <xdr:ext cx="762000" cy="259045"/>
    <xdr:sp macro="" textlink="">
      <xdr:nvSpPr>
        <xdr:cNvPr id="153" name="テキスト ボックス 152"/>
        <xdr:cNvSpPr txBox="1"/>
      </xdr:nvSpPr>
      <xdr:spPr>
        <a:xfrm>
          <a:off x="14401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57150</xdr:rowOff>
    </xdr:from>
    <xdr:to>
      <xdr:col>69</xdr:col>
      <xdr:colOff>142875</xdr:colOff>
      <xdr:row>18</xdr:row>
      <xdr:rowOff>158750</xdr:rowOff>
    </xdr:to>
    <xdr:sp macro="" textlink="">
      <xdr:nvSpPr>
        <xdr:cNvPr id="154" name="楕円 153"/>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143527</xdr:rowOff>
    </xdr:from>
    <xdr:ext cx="762000" cy="259045"/>
    <xdr:sp macro="" textlink="">
      <xdr:nvSpPr>
        <xdr:cNvPr id="155" name="テキスト ボックス 154"/>
        <xdr:cNvSpPr txBox="1"/>
      </xdr:nvSpPr>
      <xdr:spPr>
        <a:xfrm>
          <a:off x="13512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6" name="楕円 155"/>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7" name="テキスト ボックス 156"/>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子ども医療費や障害者自立支援費などの緩やかな増加傾向にあるものの、類似団体との比較においては、低い水準となっている。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今後も扶助費の増加が予想されるので、事業の適正化を図っていく。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12700</xdr:rowOff>
    </xdr:to>
    <xdr:cxnSp macro="">
      <xdr:nvCxnSpPr>
        <xdr:cNvPr id="192" name="直線コネクタ 191"/>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167822</xdr:rowOff>
    </xdr:to>
    <xdr:cxnSp macro="">
      <xdr:nvCxnSpPr>
        <xdr:cNvPr id="195" name="直線コネクタ 194"/>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8" name="直線コネクタ 197"/>
        <xdr:cNvCxnSpPr/>
      </xdr:nvCxnSpPr>
      <xdr:spPr>
        <a:xfrm flipV="1">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201" name="直線コネクタ 200"/>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101600</xdr:rowOff>
    </xdr:from>
    <xdr:to>
      <xdr:col>82</xdr:col>
      <xdr:colOff>107950</xdr:colOff>
      <xdr:row>52</xdr:row>
      <xdr:rowOff>127000</xdr:rowOff>
    </xdr:to>
    <xdr:cxnSp macro="">
      <xdr:nvCxnSpPr>
        <xdr:cNvPr id="253" name="直線コネクタ 252"/>
        <xdr:cNvCxnSpPr/>
      </xdr:nvCxnSpPr>
      <xdr:spPr>
        <a:xfrm flipV="1">
          <a:off x="15671800" y="901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52</xdr:row>
      <xdr:rowOff>165100</xdr:rowOff>
    </xdr:to>
    <xdr:cxnSp macro="">
      <xdr:nvCxnSpPr>
        <xdr:cNvPr id="256" name="直線コネクタ 255"/>
        <xdr:cNvCxnSpPr/>
      </xdr:nvCxnSpPr>
      <xdr:spPr>
        <a:xfrm flipV="1">
          <a:off x="14782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8" name="テキスト ボックス 257"/>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120650</xdr:rowOff>
    </xdr:to>
    <xdr:cxnSp macro="">
      <xdr:nvCxnSpPr>
        <xdr:cNvPr id="259" name="直線コネクタ 258"/>
        <xdr:cNvCxnSpPr/>
      </xdr:nvCxnSpPr>
      <xdr:spPr>
        <a:xfrm flipV="1">
          <a:off x="13893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1" name="テキスト ボックス 260"/>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6350</xdr:rowOff>
    </xdr:from>
    <xdr:to>
      <xdr:col>69</xdr:col>
      <xdr:colOff>92075</xdr:colOff>
      <xdr:row>53</xdr:row>
      <xdr:rowOff>120650</xdr:rowOff>
    </xdr:to>
    <xdr:cxnSp macro="">
      <xdr:nvCxnSpPr>
        <xdr:cNvPr id="262" name="直線コネクタ 261"/>
        <xdr:cNvCxnSpPr/>
      </xdr:nvCxnSpPr>
      <xdr:spPr>
        <a:xfrm>
          <a:off x="13004800" y="909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50800</xdr:rowOff>
    </xdr:from>
    <xdr:to>
      <xdr:col>82</xdr:col>
      <xdr:colOff>158750</xdr:colOff>
      <xdr:row>52</xdr:row>
      <xdr:rowOff>152400</xdr:rowOff>
    </xdr:to>
    <xdr:sp macro="" textlink="">
      <xdr:nvSpPr>
        <xdr:cNvPr id="272" name="楕円 271"/>
        <xdr:cNvSpPr/>
      </xdr:nvSpPr>
      <xdr:spPr>
        <a:xfrm>
          <a:off x="164592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130827</xdr:rowOff>
    </xdr:from>
    <xdr:ext cx="762000" cy="259045"/>
    <xdr:sp macro="" textlink="">
      <xdr:nvSpPr>
        <xdr:cNvPr id="273" name="その他該当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76200</xdr:rowOff>
    </xdr:from>
    <xdr:to>
      <xdr:col>78</xdr:col>
      <xdr:colOff>120650</xdr:colOff>
      <xdr:row>53</xdr:row>
      <xdr:rowOff>6350</xdr:rowOff>
    </xdr:to>
    <xdr:sp macro="" textlink="">
      <xdr:nvSpPr>
        <xdr:cNvPr id="274" name="楕円 273"/>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75" name="テキスト ボックス 274"/>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6" name="楕円 275"/>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7" name="テキスト ボックス 276"/>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69850</xdr:rowOff>
    </xdr:from>
    <xdr:to>
      <xdr:col>69</xdr:col>
      <xdr:colOff>142875</xdr:colOff>
      <xdr:row>54</xdr:row>
      <xdr:rowOff>0</xdr:rowOff>
    </xdr:to>
    <xdr:sp macro="" textlink="">
      <xdr:nvSpPr>
        <xdr:cNvPr id="278" name="楕円 277"/>
        <xdr:cNvSpPr/>
      </xdr:nvSpPr>
      <xdr:spPr>
        <a:xfrm>
          <a:off x="13843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10177</xdr:rowOff>
    </xdr:from>
    <xdr:ext cx="762000" cy="259045"/>
    <xdr:sp macro="" textlink="">
      <xdr:nvSpPr>
        <xdr:cNvPr id="279" name="テキスト ボックス 278"/>
        <xdr:cNvSpPr txBox="1"/>
      </xdr:nvSpPr>
      <xdr:spPr>
        <a:xfrm>
          <a:off x="13512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127000</xdr:rowOff>
    </xdr:from>
    <xdr:to>
      <xdr:col>65</xdr:col>
      <xdr:colOff>53975</xdr:colOff>
      <xdr:row>53</xdr:row>
      <xdr:rowOff>57150</xdr:rowOff>
    </xdr:to>
    <xdr:sp macro="" textlink="">
      <xdr:nvSpPr>
        <xdr:cNvPr id="280" name="楕円 279"/>
        <xdr:cNvSpPr/>
      </xdr:nvSpPr>
      <xdr:spPr>
        <a:xfrm>
          <a:off x="12954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67327</xdr:rowOff>
    </xdr:from>
    <xdr:ext cx="762000" cy="259045"/>
    <xdr:sp macro="" textlink="">
      <xdr:nvSpPr>
        <xdr:cNvPr id="281" name="テキスト ボックス 280"/>
        <xdr:cNvSpPr txBox="1"/>
      </xdr:nvSpPr>
      <xdr:spPr>
        <a:xfrm>
          <a:off x="12623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平成２７年度以降、町独自の少子化対策の補助や定住促進の補助金を開始したことなどから、類似団体より高い水準にある。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今後も補助の内容の精査、検証により、適正な補助のあり方を検討していく。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27940</xdr:rowOff>
    </xdr:to>
    <xdr:cxnSp macro="">
      <xdr:nvCxnSpPr>
        <xdr:cNvPr id="314" name="直線コネクタ 313"/>
        <xdr:cNvCxnSpPr/>
      </xdr:nvCxnSpPr>
      <xdr:spPr>
        <a:xfrm>
          <a:off x="15671800" y="6504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161290</xdr:rowOff>
    </xdr:to>
    <xdr:cxnSp macro="">
      <xdr:nvCxnSpPr>
        <xdr:cNvPr id="317" name="直線コネクタ 316"/>
        <xdr:cNvCxnSpPr/>
      </xdr:nvCxnSpPr>
      <xdr:spPr>
        <a:xfrm>
          <a:off x="14782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9" name="テキスト ボックス 318"/>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92710</xdr:rowOff>
    </xdr:to>
    <xdr:cxnSp macro="">
      <xdr:nvCxnSpPr>
        <xdr:cNvPr id="320" name="直線コネクタ 319"/>
        <xdr:cNvCxnSpPr/>
      </xdr:nvCxnSpPr>
      <xdr:spPr>
        <a:xfrm flipV="1">
          <a:off x="13893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104140</xdr:rowOff>
    </xdr:to>
    <xdr:cxnSp macro="">
      <xdr:nvCxnSpPr>
        <xdr:cNvPr id="323" name="直線コネクタ 322"/>
        <xdr:cNvCxnSpPr/>
      </xdr:nvCxnSpPr>
      <xdr:spPr>
        <a:xfrm flipV="1">
          <a:off x="13004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6" name="フローチャート: 判断 32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7" name="テキスト ボックス 32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3" name="楕円 332"/>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4"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6" name="テキスト ボックス 33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7" name="楕円 336"/>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38" name="テキスト ボックス 337"/>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9" name="楕円 33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40" name="テキスト ボックス 33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41" name="楕円 34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2" name="テキスト ボックス 34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平成３０年度借入資金の据置期間が続いていることと、公債費の償還が進んだことから、昨年度より低い水準となっている。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事業の進捗により今後数年間の町債は増加傾向にあることから、将来の負担が最小限となるよう計画的な発行に努めていく。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95976</xdr:rowOff>
    </xdr:from>
    <xdr:to>
      <xdr:col>24</xdr:col>
      <xdr:colOff>25400</xdr:colOff>
      <xdr:row>73</xdr:row>
      <xdr:rowOff>148227</xdr:rowOff>
    </xdr:to>
    <xdr:cxnSp macro="">
      <xdr:nvCxnSpPr>
        <xdr:cNvPr id="377" name="直線コネクタ 376"/>
        <xdr:cNvCxnSpPr/>
      </xdr:nvCxnSpPr>
      <xdr:spPr>
        <a:xfrm flipV="1">
          <a:off x="3987800" y="126118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78" name="公債費平均値テキスト"/>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148227</xdr:rowOff>
    </xdr:from>
    <xdr:to>
      <xdr:col>19</xdr:col>
      <xdr:colOff>187325</xdr:colOff>
      <xdr:row>74</xdr:row>
      <xdr:rowOff>29028</xdr:rowOff>
    </xdr:to>
    <xdr:cxnSp macro="">
      <xdr:nvCxnSpPr>
        <xdr:cNvPr id="380" name="直線コネクタ 379"/>
        <xdr:cNvCxnSpPr/>
      </xdr:nvCxnSpPr>
      <xdr:spPr>
        <a:xfrm flipV="1">
          <a:off x="3098800" y="126640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74</xdr:row>
      <xdr:rowOff>81280</xdr:rowOff>
    </xdr:to>
    <xdr:cxnSp macro="">
      <xdr:nvCxnSpPr>
        <xdr:cNvPr id="383" name="直線コネクタ 382"/>
        <xdr:cNvCxnSpPr/>
      </xdr:nvCxnSpPr>
      <xdr:spPr>
        <a:xfrm flipV="1">
          <a:off x="2209800" y="127163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5" name="テキスト ボックス 384"/>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94343</xdr:rowOff>
    </xdr:to>
    <xdr:cxnSp macro="">
      <xdr:nvCxnSpPr>
        <xdr:cNvPr id="386" name="直線コネクタ 385"/>
        <xdr:cNvCxnSpPr/>
      </xdr:nvCxnSpPr>
      <xdr:spPr>
        <a:xfrm flipV="1">
          <a:off x="1320800" y="12768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8" name="テキスト ボックス 387"/>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89" name="フローチャート: 判断 388"/>
        <xdr:cNvSpPr/>
      </xdr:nvSpPr>
      <xdr:spPr>
        <a:xfrm>
          <a:off x="1270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133185</xdr:rowOff>
    </xdr:from>
    <xdr:ext cx="762000" cy="259045"/>
    <xdr:sp macro="" textlink="">
      <xdr:nvSpPr>
        <xdr:cNvPr id="390" name="テキスト ボックス 389"/>
        <xdr:cNvSpPr txBox="1"/>
      </xdr:nvSpPr>
      <xdr:spPr>
        <a:xfrm>
          <a:off x="939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45176</xdr:rowOff>
    </xdr:from>
    <xdr:to>
      <xdr:col>24</xdr:col>
      <xdr:colOff>76200</xdr:colOff>
      <xdr:row>73</xdr:row>
      <xdr:rowOff>146776</xdr:rowOff>
    </xdr:to>
    <xdr:sp macro="" textlink="">
      <xdr:nvSpPr>
        <xdr:cNvPr id="396" name="楕円 395"/>
        <xdr:cNvSpPr/>
      </xdr:nvSpPr>
      <xdr:spPr>
        <a:xfrm>
          <a:off x="4775200" y="125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125203</xdr:rowOff>
    </xdr:from>
    <xdr:ext cx="762000" cy="259045"/>
    <xdr:sp macro="" textlink="">
      <xdr:nvSpPr>
        <xdr:cNvPr id="397" name="公債費該当値テキスト"/>
        <xdr:cNvSpPr txBox="1"/>
      </xdr:nvSpPr>
      <xdr:spPr>
        <a:xfrm>
          <a:off x="4914900" y="1246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97427</xdr:rowOff>
    </xdr:from>
    <xdr:to>
      <xdr:col>20</xdr:col>
      <xdr:colOff>38100</xdr:colOff>
      <xdr:row>74</xdr:row>
      <xdr:rowOff>27577</xdr:rowOff>
    </xdr:to>
    <xdr:sp macro="" textlink="">
      <xdr:nvSpPr>
        <xdr:cNvPr id="398" name="楕円 397"/>
        <xdr:cNvSpPr/>
      </xdr:nvSpPr>
      <xdr:spPr>
        <a:xfrm>
          <a:off x="3937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37754</xdr:rowOff>
    </xdr:from>
    <xdr:ext cx="736600" cy="259045"/>
    <xdr:sp macro="" textlink="">
      <xdr:nvSpPr>
        <xdr:cNvPr id="399" name="テキスト ボックス 398"/>
        <xdr:cNvSpPr txBox="1"/>
      </xdr:nvSpPr>
      <xdr:spPr>
        <a:xfrm>
          <a:off x="3606800" y="1238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149678</xdr:rowOff>
    </xdr:from>
    <xdr:to>
      <xdr:col>15</xdr:col>
      <xdr:colOff>149225</xdr:colOff>
      <xdr:row>74</xdr:row>
      <xdr:rowOff>79828</xdr:rowOff>
    </xdr:to>
    <xdr:sp macro="" textlink="">
      <xdr:nvSpPr>
        <xdr:cNvPr id="400" name="楕円 399"/>
        <xdr:cNvSpPr/>
      </xdr:nvSpPr>
      <xdr:spPr>
        <a:xfrm>
          <a:off x="3048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90005</xdr:rowOff>
    </xdr:from>
    <xdr:ext cx="762000" cy="259045"/>
    <xdr:sp macro="" textlink="">
      <xdr:nvSpPr>
        <xdr:cNvPr id="401" name="テキスト ボックス 400"/>
        <xdr:cNvSpPr txBox="1"/>
      </xdr:nvSpPr>
      <xdr:spPr>
        <a:xfrm>
          <a:off x="2717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402" name="楕円 401"/>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403" name="テキスト ボックス 402"/>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43543</xdr:rowOff>
    </xdr:from>
    <xdr:to>
      <xdr:col>6</xdr:col>
      <xdr:colOff>171450</xdr:colOff>
      <xdr:row>74</xdr:row>
      <xdr:rowOff>145143</xdr:rowOff>
    </xdr:to>
    <xdr:sp macro="" textlink="">
      <xdr:nvSpPr>
        <xdr:cNvPr id="404" name="楕円 403"/>
        <xdr:cNvSpPr/>
      </xdr:nvSpPr>
      <xdr:spPr>
        <a:xfrm>
          <a:off x="1270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155320</xdr:rowOff>
    </xdr:from>
    <xdr:ext cx="762000" cy="259045"/>
    <xdr:sp macro="" textlink="">
      <xdr:nvSpPr>
        <xdr:cNvPr id="405" name="テキスト ボックス 404"/>
        <xdr:cNvSpPr txBox="1"/>
      </xdr:nvSpPr>
      <xdr:spPr>
        <a:xfrm>
          <a:off x="939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事務事業の見直し等によって水準を抑えた結果、類似団体平均をわずかに下回る形となった。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167005</xdr:rowOff>
    </xdr:from>
    <xdr:to>
      <xdr:col>82</xdr:col>
      <xdr:colOff>107950</xdr:colOff>
      <xdr:row>78</xdr:row>
      <xdr:rowOff>64136</xdr:rowOff>
    </xdr:to>
    <xdr:cxnSp macro="">
      <xdr:nvCxnSpPr>
        <xdr:cNvPr id="434" name="直線コネクタ 433"/>
        <xdr:cNvCxnSpPr/>
      </xdr:nvCxnSpPr>
      <xdr:spPr>
        <a:xfrm flipV="1">
          <a:off x="15671800" y="1336865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6986</xdr:rowOff>
    </xdr:from>
    <xdr:to>
      <xdr:col>78</xdr:col>
      <xdr:colOff>69850</xdr:colOff>
      <xdr:row>78</xdr:row>
      <xdr:rowOff>64136</xdr:rowOff>
    </xdr:to>
    <xdr:cxnSp macro="">
      <xdr:nvCxnSpPr>
        <xdr:cNvPr id="437" name="直線コネクタ 436"/>
        <xdr:cNvCxnSpPr/>
      </xdr:nvCxnSpPr>
      <xdr:spPr>
        <a:xfrm>
          <a:off x="14782800" y="13380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6986</xdr:rowOff>
    </xdr:from>
    <xdr:to>
      <xdr:col>73</xdr:col>
      <xdr:colOff>180975</xdr:colOff>
      <xdr:row>78</xdr:row>
      <xdr:rowOff>52705</xdr:rowOff>
    </xdr:to>
    <xdr:cxnSp macro="">
      <xdr:nvCxnSpPr>
        <xdr:cNvPr id="440" name="直線コネクタ 439"/>
        <xdr:cNvCxnSpPr/>
      </xdr:nvCxnSpPr>
      <xdr:spPr>
        <a:xfrm flipV="1">
          <a:off x="13893800" y="13380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79</xdr:row>
      <xdr:rowOff>12700</xdr:rowOff>
    </xdr:to>
    <xdr:cxnSp macro="">
      <xdr:nvCxnSpPr>
        <xdr:cNvPr id="443" name="直線コネクタ 442"/>
        <xdr:cNvCxnSpPr/>
      </xdr:nvCxnSpPr>
      <xdr:spPr>
        <a:xfrm flipV="1">
          <a:off x="13004800" y="134258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46" name="フローチャート: 判断 445"/>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47" name="テキスト ボックス 446"/>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116205</xdr:rowOff>
    </xdr:from>
    <xdr:to>
      <xdr:col>82</xdr:col>
      <xdr:colOff>158750</xdr:colOff>
      <xdr:row>78</xdr:row>
      <xdr:rowOff>46355</xdr:rowOff>
    </xdr:to>
    <xdr:sp macro="" textlink="">
      <xdr:nvSpPr>
        <xdr:cNvPr id="453" name="楕円 452"/>
        <xdr:cNvSpPr/>
      </xdr:nvSpPr>
      <xdr:spPr>
        <a:xfrm>
          <a:off x="16459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132732</xdr:rowOff>
    </xdr:from>
    <xdr:ext cx="762000" cy="259045"/>
    <xdr:sp macro="" textlink="">
      <xdr:nvSpPr>
        <xdr:cNvPr id="454" name="公債費以外該当値テキスト"/>
        <xdr:cNvSpPr txBox="1"/>
      </xdr:nvSpPr>
      <xdr:spPr>
        <a:xfrm>
          <a:off x="16598900" y="1316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55" name="楕円 454"/>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56" name="テキスト ボックス 455"/>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127636</xdr:rowOff>
    </xdr:from>
    <xdr:to>
      <xdr:col>74</xdr:col>
      <xdr:colOff>31750</xdr:colOff>
      <xdr:row>78</xdr:row>
      <xdr:rowOff>57786</xdr:rowOff>
    </xdr:to>
    <xdr:sp macro="" textlink="">
      <xdr:nvSpPr>
        <xdr:cNvPr id="457" name="楕円 456"/>
        <xdr:cNvSpPr/>
      </xdr:nvSpPr>
      <xdr:spPr>
        <a:xfrm>
          <a:off x="14732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42563</xdr:rowOff>
    </xdr:from>
    <xdr:ext cx="762000" cy="259045"/>
    <xdr:sp macro="" textlink="">
      <xdr:nvSpPr>
        <xdr:cNvPr id="458" name="テキスト ボックス 457"/>
        <xdr:cNvSpPr txBox="1"/>
      </xdr:nvSpPr>
      <xdr:spPr>
        <a:xfrm>
          <a:off x="14401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9" name="楕円 458"/>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60" name="テキスト ボックス 459"/>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61" name="楕円 460"/>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62" name="テキスト ボックス 461"/>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62992</xdr:rowOff>
    </xdr:from>
    <xdr:to>
      <xdr:col>29</xdr:col>
      <xdr:colOff>127000</xdr:colOff>
      <xdr:row>18</xdr:row>
      <xdr:rowOff>76297</xdr:rowOff>
    </xdr:to>
    <xdr:cxnSp macro="">
      <xdr:nvCxnSpPr>
        <xdr:cNvPr id="50" name="直線コネクタ 49"/>
        <xdr:cNvCxnSpPr/>
      </xdr:nvCxnSpPr>
      <xdr:spPr bwMode="auto">
        <a:xfrm flipV="1">
          <a:off x="5003800" y="3196717"/>
          <a:ext cx="6477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76297</xdr:rowOff>
    </xdr:from>
    <xdr:to>
      <xdr:col>26</xdr:col>
      <xdr:colOff>50800</xdr:colOff>
      <xdr:row>18</xdr:row>
      <xdr:rowOff>88473</xdr:rowOff>
    </xdr:to>
    <xdr:cxnSp macro="">
      <xdr:nvCxnSpPr>
        <xdr:cNvPr id="53" name="直線コネクタ 52"/>
        <xdr:cNvCxnSpPr/>
      </xdr:nvCxnSpPr>
      <xdr:spPr bwMode="auto">
        <a:xfrm flipV="1">
          <a:off x="4305300" y="3210022"/>
          <a:ext cx="698500" cy="1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88473</xdr:rowOff>
    </xdr:from>
    <xdr:to>
      <xdr:col>22</xdr:col>
      <xdr:colOff>114300</xdr:colOff>
      <xdr:row>18</xdr:row>
      <xdr:rowOff>97381</xdr:rowOff>
    </xdr:to>
    <xdr:cxnSp macro="">
      <xdr:nvCxnSpPr>
        <xdr:cNvPr id="56" name="直線コネクタ 55"/>
        <xdr:cNvCxnSpPr/>
      </xdr:nvCxnSpPr>
      <xdr:spPr bwMode="auto">
        <a:xfrm flipV="1">
          <a:off x="3606800" y="3222198"/>
          <a:ext cx="698500" cy="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97092</xdr:rowOff>
    </xdr:from>
    <xdr:to>
      <xdr:col>18</xdr:col>
      <xdr:colOff>177800</xdr:colOff>
      <xdr:row>18</xdr:row>
      <xdr:rowOff>97381</xdr:rowOff>
    </xdr:to>
    <xdr:cxnSp macro="">
      <xdr:nvCxnSpPr>
        <xdr:cNvPr id="59" name="直線コネクタ 58"/>
        <xdr:cNvCxnSpPr/>
      </xdr:nvCxnSpPr>
      <xdr:spPr bwMode="auto">
        <a:xfrm>
          <a:off x="2908300" y="3230817"/>
          <a:ext cx="698500" cy="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26137</xdr:rowOff>
    </xdr:from>
    <xdr:to>
      <xdr:col>15</xdr:col>
      <xdr:colOff>101600</xdr:colOff>
      <xdr:row>18</xdr:row>
      <xdr:rowOff>127736</xdr:rowOff>
    </xdr:to>
    <xdr:sp macro="" textlink="">
      <xdr:nvSpPr>
        <xdr:cNvPr id="62" name="フローチャート: 判断 61"/>
        <xdr:cNvSpPr/>
      </xdr:nvSpPr>
      <xdr:spPr bwMode="auto">
        <a:xfrm>
          <a:off x="2857500" y="315986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137914</xdr:rowOff>
    </xdr:from>
    <xdr:ext cx="762000" cy="259045"/>
    <xdr:sp macro="" textlink="">
      <xdr:nvSpPr>
        <xdr:cNvPr id="63" name="テキスト ボックス 62"/>
        <xdr:cNvSpPr txBox="1"/>
      </xdr:nvSpPr>
      <xdr:spPr>
        <a:xfrm>
          <a:off x="2527300" y="29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12192</xdr:rowOff>
    </xdr:from>
    <xdr:to>
      <xdr:col>29</xdr:col>
      <xdr:colOff>177800</xdr:colOff>
      <xdr:row>18</xdr:row>
      <xdr:rowOff>113792</xdr:rowOff>
    </xdr:to>
    <xdr:sp macro="" textlink="">
      <xdr:nvSpPr>
        <xdr:cNvPr id="69" name="楕円 68"/>
        <xdr:cNvSpPr/>
      </xdr:nvSpPr>
      <xdr:spPr bwMode="auto">
        <a:xfrm>
          <a:off x="56007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155719</xdr:rowOff>
    </xdr:from>
    <xdr:ext cx="762000" cy="259045"/>
    <xdr:sp macro="" textlink="">
      <xdr:nvSpPr>
        <xdr:cNvPr id="70" name="人口1人当たり決算額の推移該当値テキスト130"/>
        <xdr:cNvSpPr txBox="1"/>
      </xdr:nvSpPr>
      <xdr:spPr>
        <a:xfrm>
          <a:off x="5740400" y="31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25497</xdr:rowOff>
    </xdr:from>
    <xdr:to>
      <xdr:col>26</xdr:col>
      <xdr:colOff>101600</xdr:colOff>
      <xdr:row>18</xdr:row>
      <xdr:rowOff>127097</xdr:rowOff>
    </xdr:to>
    <xdr:sp macro="" textlink="">
      <xdr:nvSpPr>
        <xdr:cNvPr id="71" name="楕円 70"/>
        <xdr:cNvSpPr/>
      </xdr:nvSpPr>
      <xdr:spPr bwMode="auto">
        <a:xfrm>
          <a:off x="4953000" y="31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111874</xdr:rowOff>
    </xdr:from>
    <xdr:ext cx="736600" cy="259045"/>
    <xdr:sp macro="" textlink="">
      <xdr:nvSpPr>
        <xdr:cNvPr id="72" name="テキスト ボックス 71"/>
        <xdr:cNvSpPr txBox="1"/>
      </xdr:nvSpPr>
      <xdr:spPr>
        <a:xfrm>
          <a:off x="4622800" y="324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37673</xdr:rowOff>
    </xdr:from>
    <xdr:to>
      <xdr:col>22</xdr:col>
      <xdr:colOff>165100</xdr:colOff>
      <xdr:row>18</xdr:row>
      <xdr:rowOff>139273</xdr:rowOff>
    </xdr:to>
    <xdr:sp macro="" textlink="">
      <xdr:nvSpPr>
        <xdr:cNvPr id="73" name="楕円 72"/>
        <xdr:cNvSpPr/>
      </xdr:nvSpPr>
      <xdr:spPr bwMode="auto">
        <a:xfrm>
          <a:off x="4254500" y="317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124050</xdr:rowOff>
    </xdr:from>
    <xdr:ext cx="762000" cy="259045"/>
    <xdr:sp macro="" textlink="">
      <xdr:nvSpPr>
        <xdr:cNvPr id="74" name="テキスト ボックス 73"/>
        <xdr:cNvSpPr txBox="1"/>
      </xdr:nvSpPr>
      <xdr:spPr>
        <a:xfrm>
          <a:off x="3924300" y="32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46581</xdr:rowOff>
    </xdr:from>
    <xdr:to>
      <xdr:col>19</xdr:col>
      <xdr:colOff>38100</xdr:colOff>
      <xdr:row>18</xdr:row>
      <xdr:rowOff>148181</xdr:rowOff>
    </xdr:to>
    <xdr:sp macro="" textlink="">
      <xdr:nvSpPr>
        <xdr:cNvPr id="75" name="楕円 74"/>
        <xdr:cNvSpPr/>
      </xdr:nvSpPr>
      <xdr:spPr bwMode="auto">
        <a:xfrm>
          <a:off x="3556000" y="318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132958</xdr:rowOff>
    </xdr:from>
    <xdr:ext cx="762000" cy="259045"/>
    <xdr:sp macro="" textlink="">
      <xdr:nvSpPr>
        <xdr:cNvPr id="76" name="テキスト ボックス 75"/>
        <xdr:cNvSpPr txBox="1"/>
      </xdr:nvSpPr>
      <xdr:spPr>
        <a:xfrm>
          <a:off x="3225800" y="326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46292</xdr:rowOff>
    </xdr:from>
    <xdr:to>
      <xdr:col>15</xdr:col>
      <xdr:colOff>101600</xdr:colOff>
      <xdr:row>18</xdr:row>
      <xdr:rowOff>147892</xdr:rowOff>
    </xdr:to>
    <xdr:sp macro="" textlink="">
      <xdr:nvSpPr>
        <xdr:cNvPr id="77" name="楕円 76"/>
        <xdr:cNvSpPr/>
      </xdr:nvSpPr>
      <xdr:spPr bwMode="auto">
        <a:xfrm>
          <a:off x="2857500" y="318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132668</xdr:rowOff>
    </xdr:from>
    <xdr:ext cx="762000" cy="259045"/>
    <xdr:sp macro="" textlink="">
      <xdr:nvSpPr>
        <xdr:cNvPr id="78" name="テキスト ボックス 77"/>
        <xdr:cNvSpPr txBox="1"/>
      </xdr:nvSpPr>
      <xdr:spPr>
        <a:xfrm>
          <a:off x="2527300" y="32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1732</xdr:rowOff>
    </xdr:from>
    <xdr:ext cx="762000" cy="259045"/>
    <xdr:sp macro="" textlink="">
      <xdr:nvSpPr>
        <xdr:cNvPr id="108" name="人口1人当たり決算額の推移最小値テキスト445"/>
        <xdr:cNvSpPr txBox="1"/>
      </xdr:nvSpPr>
      <xdr:spPr>
        <a:xfrm>
          <a:off x="5740400" y="746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334455</xdr:rowOff>
    </xdr:from>
    <xdr:to>
      <xdr:col>29</xdr:col>
      <xdr:colOff>127000</xdr:colOff>
      <xdr:row>37</xdr:row>
      <xdr:rowOff>338512</xdr:rowOff>
    </xdr:to>
    <xdr:cxnSp macro="">
      <xdr:nvCxnSpPr>
        <xdr:cNvPr id="112" name="直線コネクタ 111"/>
        <xdr:cNvCxnSpPr/>
      </xdr:nvCxnSpPr>
      <xdr:spPr bwMode="auto">
        <a:xfrm flipV="1">
          <a:off x="5003800" y="7459155"/>
          <a:ext cx="6477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300241</xdr:rowOff>
    </xdr:from>
    <xdr:to>
      <xdr:col>26</xdr:col>
      <xdr:colOff>50800</xdr:colOff>
      <xdr:row>37</xdr:row>
      <xdr:rowOff>338512</xdr:rowOff>
    </xdr:to>
    <xdr:cxnSp macro="">
      <xdr:nvCxnSpPr>
        <xdr:cNvPr id="115" name="直線コネクタ 114"/>
        <xdr:cNvCxnSpPr/>
      </xdr:nvCxnSpPr>
      <xdr:spPr bwMode="auto">
        <a:xfrm>
          <a:off x="4305300" y="7424941"/>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297269</xdr:rowOff>
    </xdr:from>
    <xdr:to>
      <xdr:col>22</xdr:col>
      <xdr:colOff>114300</xdr:colOff>
      <xdr:row>37</xdr:row>
      <xdr:rowOff>300241</xdr:rowOff>
    </xdr:to>
    <xdr:cxnSp macro="">
      <xdr:nvCxnSpPr>
        <xdr:cNvPr id="118" name="直線コネクタ 117"/>
        <xdr:cNvCxnSpPr/>
      </xdr:nvCxnSpPr>
      <xdr:spPr bwMode="auto">
        <a:xfrm>
          <a:off x="3606800" y="7421969"/>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281724</xdr:rowOff>
    </xdr:from>
    <xdr:to>
      <xdr:col>18</xdr:col>
      <xdr:colOff>177800</xdr:colOff>
      <xdr:row>37</xdr:row>
      <xdr:rowOff>297269</xdr:rowOff>
    </xdr:to>
    <xdr:cxnSp macro="">
      <xdr:nvCxnSpPr>
        <xdr:cNvPr id="121" name="直線コネクタ 120"/>
        <xdr:cNvCxnSpPr/>
      </xdr:nvCxnSpPr>
      <xdr:spPr bwMode="auto">
        <a:xfrm>
          <a:off x="2908300" y="7406424"/>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164287</xdr:rowOff>
    </xdr:from>
    <xdr:to>
      <xdr:col>15</xdr:col>
      <xdr:colOff>101600</xdr:colOff>
      <xdr:row>37</xdr:row>
      <xdr:rowOff>94437</xdr:rowOff>
    </xdr:to>
    <xdr:sp macro="" textlink="">
      <xdr:nvSpPr>
        <xdr:cNvPr id="124" name="フローチャート: 判断 123"/>
        <xdr:cNvSpPr/>
      </xdr:nvSpPr>
      <xdr:spPr bwMode="auto">
        <a:xfrm>
          <a:off x="2857500" y="7117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276064</xdr:rowOff>
    </xdr:from>
    <xdr:ext cx="762000" cy="259045"/>
    <xdr:sp macro="" textlink="">
      <xdr:nvSpPr>
        <xdr:cNvPr id="125" name="テキスト ボックス 124"/>
        <xdr:cNvSpPr txBox="1"/>
      </xdr:nvSpPr>
      <xdr:spPr>
        <a:xfrm>
          <a:off x="2527300" y="68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283655</xdr:rowOff>
    </xdr:from>
    <xdr:to>
      <xdr:col>29</xdr:col>
      <xdr:colOff>177800</xdr:colOff>
      <xdr:row>38</xdr:row>
      <xdr:rowOff>42355</xdr:rowOff>
    </xdr:to>
    <xdr:sp macro="" textlink="">
      <xdr:nvSpPr>
        <xdr:cNvPr id="131" name="楕円 130"/>
        <xdr:cNvSpPr/>
      </xdr:nvSpPr>
      <xdr:spPr bwMode="auto">
        <a:xfrm>
          <a:off x="56007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192232</xdr:rowOff>
    </xdr:from>
    <xdr:ext cx="762000" cy="259045"/>
    <xdr:sp macro="" textlink="">
      <xdr:nvSpPr>
        <xdr:cNvPr id="132" name="人口1人当たり決算額の推移該当値テキスト445"/>
        <xdr:cNvSpPr txBox="1"/>
      </xdr:nvSpPr>
      <xdr:spPr>
        <a:xfrm>
          <a:off x="5740400" y="731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287712</xdr:rowOff>
    </xdr:from>
    <xdr:to>
      <xdr:col>26</xdr:col>
      <xdr:colOff>101600</xdr:colOff>
      <xdr:row>38</xdr:row>
      <xdr:rowOff>46412</xdr:rowOff>
    </xdr:to>
    <xdr:sp macro="" textlink="">
      <xdr:nvSpPr>
        <xdr:cNvPr id="133" name="楕円 132"/>
        <xdr:cNvSpPr/>
      </xdr:nvSpPr>
      <xdr:spPr bwMode="auto">
        <a:xfrm>
          <a:off x="49530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31189</xdr:rowOff>
    </xdr:from>
    <xdr:ext cx="736600" cy="259045"/>
    <xdr:sp macro="" textlink="">
      <xdr:nvSpPr>
        <xdr:cNvPr id="134" name="テキスト ボックス 133"/>
        <xdr:cNvSpPr txBox="1"/>
      </xdr:nvSpPr>
      <xdr:spPr>
        <a:xfrm>
          <a:off x="4622800" y="7498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249441</xdr:rowOff>
    </xdr:from>
    <xdr:to>
      <xdr:col>22</xdr:col>
      <xdr:colOff>165100</xdr:colOff>
      <xdr:row>38</xdr:row>
      <xdr:rowOff>8141</xdr:rowOff>
    </xdr:to>
    <xdr:sp macro="" textlink="">
      <xdr:nvSpPr>
        <xdr:cNvPr id="135" name="楕円 134"/>
        <xdr:cNvSpPr/>
      </xdr:nvSpPr>
      <xdr:spPr bwMode="auto">
        <a:xfrm>
          <a:off x="4254500" y="73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335818</xdr:rowOff>
    </xdr:from>
    <xdr:ext cx="762000" cy="259045"/>
    <xdr:sp macro="" textlink="">
      <xdr:nvSpPr>
        <xdr:cNvPr id="136" name="テキスト ボックス 135"/>
        <xdr:cNvSpPr txBox="1"/>
      </xdr:nvSpPr>
      <xdr:spPr>
        <a:xfrm>
          <a:off x="3924300" y="74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246469</xdr:rowOff>
    </xdr:from>
    <xdr:to>
      <xdr:col>19</xdr:col>
      <xdr:colOff>38100</xdr:colOff>
      <xdr:row>38</xdr:row>
      <xdr:rowOff>5169</xdr:rowOff>
    </xdr:to>
    <xdr:sp macro="" textlink="">
      <xdr:nvSpPr>
        <xdr:cNvPr id="137" name="楕円 136"/>
        <xdr:cNvSpPr/>
      </xdr:nvSpPr>
      <xdr:spPr bwMode="auto">
        <a:xfrm>
          <a:off x="3556000" y="737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332846</xdr:rowOff>
    </xdr:from>
    <xdr:ext cx="762000" cy="259045"/>
    <xdr:sp macro="" textlink="">
      <xdr:nvSpPr>
        <xdr:cNvPr id="138" name="テキスト ボックス 137"/>
        <xdr:cNvSpPr txBox="1"/>
      </xdr:nvSpPr>
      <xdr:spPr>
        <a:xfrm>
          <a:off x="3225800" y="74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230924</xdr:rowOff>
    </xdr:from>
    <xdr:to>
      <xdr:col>15</xdr:col>
      <xdr:colOff>101600</xdr:colOff>
      <xdr:row>37</xdr:row>
      <xdr:rowOff>332524</xdr:rowOff>
    </xdr:to>
    <xdr:sp macro="" textlink="">
      <xdr:nvSpPr>
        <xdr:cNvPr id="139" name="楕円 138"/>
        <xdr:cNvSpPr/>
      </xdr:nvSpPr>
      <xdr:spPr bwMode="auto">
        <a:xfrm>
          <a:off x="2857500" y="735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317301</xdr:rowOff>
    </xdr:from>
    <xdr:ext cx="762000" cy="259045"/>
    <xdr:sp macro="" textlink="">
      <xdr:nvSpPr>
        <xdr:cNvPr id="140" name="テキスト ボックス 139"/>
        <xdr:cNvSpPr txBox="1"/>
      </xdr:nvSpPr>
      <xdr:spPr>
        <a:xfrm>
          <a:off x="2527300" y="74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124384</xdr:rowOff>
    </xdr:from>
    <xdr:to>
      <xdr:col>24</xdr:col>
      <xdr:colOff>63500</xdr:colOff>
      <xdr:row>36</xdr:row>
      <xdr:rowOff>125821</xdr:rowOff>
    </xdr:to>
    <xdr:cxnSp macro="">
      <xdr:nvCxnSpPr>
        <xdr:cNvPr id="63" name="直線コネクタ 62"/>
        <xdr:cNvCxnSpPr/>
      </xdr:nvCxnSpPr>
      <xdr:spPr>
        <a:xfrm flipV="1">
          <a:off x="3797300" y="6296584"/>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125282</xdr:rowOff>
    </xdr:from>
    <xdr:to>
      <xdr:col>19</xdr:col>
      <xdr:colOff>177800</xdr:colOff>
      <xdr:row>36</xdr:row>
      <xdr:rowOff>125821</xdr:rowOff>
    </xdr:to>
    <xdr:cxnSp macro="">
      <xdr:nvCxnSpPr>
        <xdr:cNvPr id="66" name="直線コネクタ 65"/>
        <xdr:cNvCxnSpPr/>
      </xdr:nvCxnSpPr>
      <xdr:spPr>
        <a:xfrm>
          <a:off x="2908300" y="629748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111060</xdr:rowOff>
    </xdr:from>
    <xdr:to>
      <xdr:col>15</xdr:col>
      <xdr:colOff>50800</xdr:colOff>
      <xdr:row>36</xdr:row>
      <xdr:rowOff>125282</xdr:rowOff>
    </xdr:to>
    <xdr:cxnSp macro="">
      <xdr:nvCxnSpPr>
        <xdr:cNvPr id="69" name="直線コネクタ 68"/>
        <xdr:cNvCxnSpPr/>
      </xdr:nvCxnSpPr>
      <xdr:spPr>
        <a:xfrm>
          <a:off x="2019300" y="6283260"/>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111060</xdr:rowOff>
    </xdr:from>
    <xdr:to>
      <xdr:col>10</xdr:col>
      <xdr:colOff>114300</xdr:colOff>
      <xdr:row>36</xdr:row>
      <xdr:rowOff>124220</xdr:rowOff>
    </xdr:to>
    <xdr:cxnSp macro="">
      <xdr:nvCxnSpPr>
        <xdr:cNvPr id="72" name="直線コネクタ 71"/>
        <xdr:cNvCxnSpPr/>
      </xdr:nvCxnSpPr>
      <xdr:spPr>
        <a:xfrm flipV="1">
          <a:off x="1130300" y="6283260"/>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109196</xdr:rowOff>
    </xdr:from>
    <xdr:to>
      <xdr:col>6</xdr:col>
      <xdr:colOff>38100</xdr:colOff>
      <xdr:row>38</xdr:row>
      <xdr:rowOff>39346</xdr:rowOff>
    </xdr:to>
    <xdr:sp macro="" textlink="">
      <xdr:nvSpPr>
        <xdr:cNvPr id="75" name="フローチャート: 判断 74"/>
        <xdr:cNvSpPr/>
      </xdr:nvSpPr>
      <xdr:spPr>
        <a:xfrm>
          <a:off x="1079500" y="64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30473</xdr:rowOff>
    </xdr:from>
    <xdr:ext cx="534377" cy="259045"/>
    <xdr:sp macro="" textlink="">
      <xdr:nvSpPr>
        <xdr:cNvPr id="76" name="テキスト ボックス 75"/>
        <xdr:cNvSpPr txBox="1"/>
      </xdr:nvSpPr>
      <xdr:spPr>
        <a:xfrm>
          <a:off x="863111" y="65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73584</xdr:rowOff>
    </xdr:from>
    <xdr:to>
      <xdr:col>24</xdr:col>
      <xdr:colOff>114300</xdr:colOff>
      <xdr:row>37</xdr:row>
      <xdr:rowOff>3734</xdr:rowOff>
    </xdr:to>
    <xdr:sp macro="" textlink="">
      <xdr:nvSpPr>
        <xdr:cNvPr id="82" name="楕円 81"/>
        <xdr:cNvSpPr/>
      </xdr:nvSpPr>
      <xdr:spPr>
        <a:xfrm>
          <a:off x="4584700" y="62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52011</xdr:rowOff>
    </xdr:from>
    <xdr:ext cx="534377" cy="259045"/>
    <xdr:sp macro="" textlink="">
      <xdr:nvSpPr>
        <xdr:cNvPr id="83" name="人件費該当値テキスト"/>
        <xdr:cNvSpPr txBox="1"/>
      </xdr:nvSpPr>
      <xdr:spPr>
        <a:xfrm>
          <a:off x="4686300" y="62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75021</xdr:rowOff>
    </xdr:from>
    <xdr:to>
      <xdr:col>20</xdr:col>
      <xdr:colOff>38100</xdr:colOff>
      <xdr:row>37</xdr:row>
      <xdr:rowOff>5171</xdr:rowOff>
    </xdr:to>
    <xdr:sp macro="" textlink="">
      <xdr:nvSpPr>
        <xdr:cNvPr id="84" name="楕円 83"/>
        <xdr:cNvSpPr/>
      </xdr:nvSpPr>
      <xdr:spPr>
        <a:xfrm>
          <a:off x="3746500" y="62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167748</xdr:rowOff>
    </xdr:from>
    <xdr:ext cx="534377" cy="259045"/>
    <xdr:sp macro="" textlink="">
      <xdr:nvSpPr>
        <xdr:cNvPr id="85" name="テキスト ボックス 84"/>
        <xdr:cNvSpPr txBox="1"/>
      </xdr:nvSpPr>
      <xdr:spPr>
        <a:xfrm>
          <a:off x="3530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74482</xdr:rowOff>
    </xdr:from>
    <xdr:to>
      <xdr:col>15</xdr:col>
      <xdr:colOff>101600</xdr:colOff>
      <xdr:row>37</xdr:row>
      <xdr:rowOff>4632</xdr:rowOff>
    </xdr:to>
    <xdr:sp macro="" textlink="">
      <xdr:nvSpPr>
        <xdr:cNvPr id="86" name="楕円 85"/>
        <xdr:cNvSpPr/>
      </xdr:nvSpPr>
      <xdr:spPr>
        <a:xfrm>
          <a:off x="2857500" y="62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167209</xdr:rowOff>
    </xdr:from>
    <xdr:ext cx="534377" cy="259045"/>
    <xdr:sp macro="" textlink="">
      <xdr:nvSpPr>
        <xdr:cNvPr id="87" name="テキスト ボックス 86"/>
        <xdr:cNvSpPr txBox="1"/>
      </xdr:nvSpPr>
      <xdr:spPr>
        <a:xfrm>
          <a:off x="2641111" y="63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60260</xdr:rowOff>
    </xdr:from>
    <xdr:to>
      <xdr:col>10</xdr:col>
      <xdr:colOff>165100</xdr:colOff>
      <xdr:row>36</xdr:row>
      <xdr:rowOff>161860</xdr:rowOff>
    </xdr:to>
    <xdr:sp macro="" textlink="">
      <xdr:nvSpPr>
        <xdr:cNvPr id="88" name="楕円 87"/>
        <xdr:cNvSpPr/>
      </xdr:nvSpPr>
      <xdr:spPr>
        <a:xfrm>
          <a:off x="1968500" y="62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6937</xdr:rowOff>
    </xdr:from>
    <xdr:ext cx="534377" cy="259045"/>
    <xdr:sp macro="" textlink="">
      <xdr:nvSpPr>
        <xdr:cNvPr id="89" name="テキスト ボックス 88"/>
        <xdr:cNvSpPr txBox="1"/>
      </xdr:nvSpPr>
      <xdr:spPr>
        <a:xfrm>
          <a:off x="1752111" y="6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73420</xdr:rowOff>
    </xdr:from>
    <xdr:to>
      <xdr:col>6</xdr:col>
      <xdr:colOff>38100</xdr:colOff>
      <xdr:row>37</xdr:row>
      <xdr:rowOff>3570</xdr:rowOff>
    </xdr:to>
    <xdr:sp macro="" textlink="">
      <xdr:nvSpPr>
        <xdr:cNvPr id="90" name="楕円 89"/>
        <xdr:cNvSpPr/>
      </xdr:nvSpPr>
      <xdr:spPr>
        <a:xfrm>
          <a:off x="1079500" y="6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20097</xdr:rowOff>
    </xdr:from>
    <xdr:ext cx="534377" cy="259045"/>
    <xdr:sp macro="" textlink="">
      <xdr:nvSpPr>
        <xdr:cNvPr id="91" name="テキスト ボックス 90"/>
        <xdr:cNvSpPr txBox="1"/>
      </xdr:nvSpPr>
      <xdr:spPr>
        <a:xfrm>
          <a:off x="863111" y="6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24752</xdr:rowOff>
    </xdr:from>
    <xdr:to>
      <xdr:col>24</xdr:col>
      <xdr:colOff>63500</xdr:colOff>
      <xdr:row>57</xdr:row>
      <xdr:rowOff>43574</xdr:rowOff>
    </xdr:to>
    <xdr:cxnSp macro="">
      <xdr:nvCxnSpPr>
        <xdr:cNvPr id="121" name="直線コネクタ 120"/>
        <xdr:cNvCxnSpPr/>
      </xdr:nvCxnSpPr>
      <xdr:spPr>
        <a:xfrm>
          <a:off x="3797300" y="9797402"/>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24752</xdr:rowOff>
    </xdr:from>
    <xdr:to>
      <xdr:col>19</xdr:col>
      <xdr:colOff>177800</xdr:colOff>
      <xdr:row>57</xdr:row>
      <xdr:rowOff>96863</xdr:rowOff>
    </xdr:to>
    <xdr:cxnSp macro="">
      <xdr:nvCxnSpPr>
        <xdr:cNvPr id="124" name="直線コネクタ 123"/>
        <xdr:cNvCxnSpPr/>
      </xdr:nvCxnSpPr>
      <xdr:spPr>
        <a:xfrm flipV="1">
          <a:off x="2908300" y="9797402"/>
          <a:ext cx="889000" cy="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96863</xdr:rowOff>
    </xdr:from>
    <xdr:to>
      <xdr:col>15</xdr:col>
      <xdr:colOff>50800</xdr:colOff>
      <xdr:row>57</xdr:row>
      <xdr:rowOff>102095</xdr:rowOff>
    </xdr:to>
    <xdr:cxnSp macro="">
      <xdr:nvCxnSpPr>
        <xdr:cNvPr id="127" name="直線コネクタ 126"/>
        <xdr:cNvCxnSpPr/>
      </xdr:nvCxnSpPr>
      <xdr:spPr>
        <a:xfrm flipV="1">
          <a:off x="2019300" y="9869513"/>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102095</xdr:rowOff>
    </xdr:from>
    <xdr:to>
      <xdr:col>10</xdr:col>
      <xdr:colOff>114300</xdr:colOff>
      <xdr:row>57</xdr:row>
      <xdr:rowOff>126174</xdr:rowOff>
    </xdr:to>
    <xdr:cxnSp macro="">
      <xdr:nvCxnSpPr>
        <xdr:cNvPr id="130" name="直線コネクタ 129"/>
        <xdr:cNvCxnSpPr/>
      </xdr:nvCxnSpPr>
      <xdr:spPr>
        <a:xfrm flipV="1">
          <a:off x="1130300" y="9874745"/>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142227</xdr:rowOff>
    </xdr:from>
    <xdr:to>
      <xdr:col>6</xdr:col>
      <xdr:colOff>38100</xdr:colOff>
      <xdr:row>58</xdr:row>
      <xdr:rowOff>72377</xdr:rowOff>
    </xdr:to>
    <xdr:sp macro="" textlink="">
      <xdr:nvSpPr>
        <xdr:cNvPr id="133" name="フローチャート: 判断 132"/>
        <xdr:cNvSpPr/>
      </xdr:nvSpPr>
      <xdr:spPr>
        <a:xfrm>
          <a:off x="1079500" y="991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63504</xdr:rowOff>
    </xdr:from>
    <xdr:ext cx="534377" cy="259045"/>
    <xdr:sp macro="" textlink="">
      <xdr:nvSpPr>
        <xdr:cNvPr id="134" name="テキスト ボックス 133"/>
        <xdr:cNvSpPr txBox="1"/>
      </xdr:nvSpPr>
      <xdr:spPr>
        <a:xfrm>
          <a:off x="863111" y="100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164224</xdr:rowOff>
    </xdr:from>
    <xdr:to>
      <xdr:col>24</xdr:col>
      <xdr:colOff>114300</xdr:colOff>
      <xdr:row>57</xdr:row>
      <xdr:rowOff>94374</xdr:rowOff>
    </xdr:to>
    <xdr:sp macro="" textlink="">
      <xdr:nvSpPr>
        <xdr:cNvPr id="140" name="楕円 139"/>
        <xdr:cNvSpPr/>
      </xdr:nvSpPr>
      <xdr:spPr>
        <a:xfrm>
          <a:off x="4584700" y="97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142651</xdr:rowOff>
    </xdr:from>
    <xdr:ext cx="534377" cy="259045"/>
    <xdr:sp macro="" textlink="">
      <xdr:nvSpPr>
        <xdr:cNvPr id="141" name="物件費該当値テキスト"/>
        <xdr:cNvSpPr txBox="1"/>
      </xdr:nvSpPr>
      <xdr:spPr>
        <a:xfrm>
          <a:off x="4686300"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145402</xdr:rowOff>
    </xdr:from>
    <xdr:to>
      <xdr:col>20</xdr:col>
      <xdr:colOff>38100</xdr:colOff>
      <xdr:row>57</xdr:row>
      <xdr:rowOff>75552</xdr:rowOff>
    </xdr:to>
    <xdr:sp macro="" textlink="">
      <xdr:nvSpPr>
        <xdr:cNvPr id="142" name="楕円 141"/>
        <xdr:cNvSpPr/>
      </xdr:nvSpPr>
      <xdr:spPr>
        <a:xfrm>
          <a:off x="3746500" y="97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66679</xdr:rowOff>
    </xdr:from>
    <xdr:ext cx="534377" cy="259045"/>
    <xdr:sp macro="" textlink="">
      <xdr:nvSpPr>
        <xdr:cNvPr id="143" name="テキスト ボックス 142"/>
        <xdr:cNvSpPr txBox="1"/>
      </xdr:nvSpPr>
      <xdr:spPr>
        <a:xfrm>
          <a:off x="3530111" y="98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46063</xdr:rowOff>
    </xdr:from>
    <xdr:to>
      <xdr:col>15</xdr:col>
      <xdr:colOff>101600</xdr:colOff>
      <xdr:row>57</xdr:row>
      <xdr:rowOff>147663</xdr:rowOff>
    </xdr:to>
    <xdr:sp macro="" textlink="">
      <xdr:nvSpPr>
        <xdr:cNvPr id="144" name="楕円 143"/>
        <xdr:cNvSpPr/>
      </xdr:nvSpPr>
      <xdr:spPr>
        <a:xfrm>
          <a:off x="2857500" y="98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138790</xdr:rowOff>
    </xdr:from>
    <xdr:ext cx="534377" cy="259045"/>
    <xdr:sp macro="" textlink="">
      <xdr:nvSpPr>
        <xdr:cNvPr id="145" name="テキスト ボックス 144"/>
        <xdr:cNvSpPr txBox="1"/>
      </xdr:nvSpPr>
      <xdr:spPr>
        <a:xfrm>
          <a:off x="2641111" y="99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51295</xdr:rowOff>
    </xdr:from>
    <xdr:to>
      <xdr:col>10</xdr:col>
      <xdr:colOff>165100</xdr:colOff>
      <xdr:row>57</xdr:row>
      <xdr:rowOff>152895</xdr:rowOff>
    </xdr:to>
    <xdr:sp macro="" textlink="">
      <xdr:nvSpPr>
        <xdr:cNvPr id="146" name="楕円 145"/>
        <xdr:cNvSpPr/>
      </xdr:nvSpPr>
      <xdr:spPr>
        <a:xfrm>
          <a:off x="1968500" y="9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144022</xdr:rowOff>
    </xdr:from>
    <xdr:ext cx="534377" cy="259045"/>
    <xdr:sp macro="" textlink="">
      <xdr:nvSpPr>
        <xdr:cNvPr id="147" name="テキスト ボックス 146"/>
        <xdr:cNvSpPr txBox="1"/>
      </xdr:nvSpPr>
      <xdr:spPr>
        <a:xfrm>
          <a:off x="175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75374</xdr:rowOff>
    </xdr:from>
    <xdr:to>
      <xdr:col>6</xdr:col>
      <xdr:colOff>38100</xdr:colOff>
      <xdr:row>58</xdr:row>
      <xdr:rowOff>5524</xdr:rowOff>
    </xdr:to>
    <xdr:sp macro="" textlink="">
      <xdr:nvSpPr>
        <xdr:cNvPr id="148" name="楕円 147"/>
        <xdr:cNvSpPr/>
      </xdr:nvSpPr>
      <xdr:spPr>
        <a:xfrm>
          <a:off x="1079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22051</xdr:rowOff>
    </xdr:from>
    <xdr:ext cx="534377" cy="259045"/>
    <xdr:sp macro="" textlink="">
      <xdr:nvSpPr>
        <xdr:cNvPr id="149" name="テキスト ボックス 148"/>
        <xdr:cNvSpPr txBox="1"/>
      </xdr:nvSpPr>
      <xdr:spPr>
        <a:xfrm>
          <a:off x="863111" y="96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79852</xdr:rowOff>
    </xdr:from>
    <xdr:to>
      <xdr:col>24</xdr:col>
      <xdr:colOff>63500</xdr:colOff>
      <xdr:row>78</xdr:row>
      <xdr:rowOff>83876</xdr:rowOff>
    </xdr:to>
    <xdr:cxnSp macro="">
      <xdr:nvCxnSpPr>
        <xdr:cNvPr id="176" name="直線コネクタ 175"/>
        <xdr:cNvCxnSpPr/>
      </xdr:nvCxnSpPr>
      <xdr:spPr>
        <a:xfrm>
          <a:off x="3797300" y="13452952"/>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63348</xdr:rowOff>
    </xdr:from>
    <xdr:to>
      <xdr:col>19</xdr:col>
      <xdr:colOff>177800</xdr:colOff>
      <xdr:row>78</xdr:row>
      <xdr:rowOff>79852</xdr:rowOff>
    </xdr:to>
    <xdr:cxnSp macro="">
      <xdr:nvCxnSpPr>
        <xdr:cNvPr id="179" name="直線コネクタ 178"/>
        <xdr:cNvCxnSpPr/>
      </xdr:nvCxnSpPr>
      <xdr:spPr>
        <a:xfrm>
          <a:off x="2908300" y="13436448"/>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160731</xdr:rowOff>
    </xdr:from>
    <xdr:to>
      <xdr:col>15</xdr:col>
      <xdr:colOff>50800</xdr:colOff>
      <xdr:row>78</xdr:row>
      <xdr:rowOff>63348</xdr:rowOff>
    </xdr:to>
    <xdr:cxnSp macro="">
      <xdr:nvCxnSpPr>
        <xdr:cNvPr id="182" name="直線コネクタ 181"/>
        <xdr:cNvCxnSpPr/>
      </xdr:nvCxnSpPr>
      <xdr:spPr>
        <a:xfrm>
          <a:off x="2019300" y="1336238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160731</xdr:rowOff>
    </xdr:from>
    <xdr:to>
      <xdr:col>10</xdr:col>
      <xdr:colOff>114300</xdr:colOff>
      <xdr:row>78</xdr:row>
      <xdr:rowOff>47072</xdr:rowOff>
    </xdr:to>
    <xdr:cxnSp macro="">
      <xdr:nvCxnSpPr>
        <xdr:cNvPr id="185" name="直線コネクタ 184"/>
        <xdr:cNvCxnSpPr/>
      </xdr:nvCxnSpPr>
      <xdr:spPr>
        <a:xfrm flipV="1">
          <a:off x="1130300" y="1336238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47706</xdr:rowOff>
    </xdr:from>
    <xdr:to>
      <xdr:col>6</xdr:col>
      <xdr:colOff>38100</xdr:colOff>
      <xdr:row>77</xdr:row>
      <xdr:rowOff>149306</xdr:rowOff>
    </xdr:to>
    <xdr:sp macro="" textlink="">
      <xdr:nvSpPr>
        <xdr:cNvPr id="188" name="フローチャート: 判断 187"/>
        <xdr:cNvSpPr/>
      </xdr:nvSpPr>
      <xdr:spPr>
        <a:xfrm>
          <a:off x="1079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165833</xdr:rowOff>
    </xdr:from>
    <xdr:ext cx="469744" cy="259045"/>
    <xdr:sp macro="" textlink="">
      <xdr:nvSpPr>
        <xdr:cNvPr id="189" name="テキスト ボックス 188"/>
        <xdr:cNvSpPr txBox="1"/>
      </xdr:nvSpPr>
      <xdr:spPr>
        <a:xfrm>
          <a:off x="895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33076</xdr:rowOff>
    </xdr:from>
    <xdr:to>
      <xdr:col>24</xdr:col>
      <xdr:colOff>114300</xdr:colOff>
      <xdr:row>78</xdr:row>
      <xdr:rowOff>134676</xdr:rowOff>
    </xdr:to>
    <xdr:sp macro="" textlink="">
      <xdr:nvSpPr>
        <xdr:cNvPr id="195" name="楕円 194"/>
        <xdr:cNvSpPr/>
      </xdr:nvSpPr>
      <xdr:spPr>
        <a:xfrm>
          <a:off x="4584700" y="134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119453</xdr:rowOff>
    </xdr:from>
    <xdr:ext cx="469744" cy="259045"/>
    <xdr:sp macro="" textlink="">
      <xdr:nvSpPr>
        <xdr:cNvPr id="196" name="維持補修費該当値テキスト"/>
        <xdr:cNvSpPr txBox="1"/>
      </xdr:nvSpPr>
      <xdr:spPr>
        <a:xfrm>
          <a:off x="4686300" y="133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29052</xdr:rowOff>
    </xdr:from>
    <xdr:to>
      <xdr:col>20</xdr:col>
      <xdr:colOff>38100</xdr:colOff>
      <xdr:row>78</xdr:row>
      <xdr:rowOff>130652</xdr:rowOff>
    </xdr:to>
    <xdr:sp macro="" textlink="">
      <xdr:nvSpPr>
        <xdr:cNvPr id="197" name="楕円 196"/>
        <xdr:cNvSpPr/>
      </xdr:nvSpPr>
      <xdr:spPr>
        <a:xfrm>
          <a:off x="3746500" y="134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121779</xdr:rowOff>
    </xdr:from>
    <xdr:ext cx="469744" cy="259045"/>
    <xdr:sp macro="" textlink="">
      <xdr:nvSpPr>
        <xdr:cNvPr id="198" name="テキスト ボックス 197"/>
        <xdr:cNvSpPr txBox="1"/>
      </xdr:nvSpPr>
      <xdr:spPr>
        <a:xfrm>
          <a:off x="3562428" y="1349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12548</xdr:rowOff>
    </xdr:from>
    <xdr:to>
      <xdr:col>15</xdr:col>
      <xdr:colOff>101600</xdr:colOff>
      <xdr:row>78</xdr:row>
      <xdr:rowOff>114148</xdr:rowOff>
    </xdr:to>
    <xdr:sp macro="" textlink="">
      <xdr:nvSpPr>
        <xdr:cNvPr id="199" name="楕円 198"/>
        <xdr:cNvSpPr/>
      </xdr:nvSpPr>
      <xdr:spPr>
        <a:xfrm>
          <a:off x="2857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105275</xdr:rowOff>
    </xdr:from>
    <xdr:ext cx="469744" cy="259045"/>
    <xdr:sp macro="" textlink="">
      <xdr:nvSpPr>
        <xdr:cNvPr id="200" name="テキスト ボックス 199"/>
        <xdr:cNvSpPr txBox="1"/>
      </xdr:nvSpPr>
      <xdr:spPr>
        <a:xfrm>
          <a:off x="2673428" y="134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109931</xdr:rowOff>
    </xdr:from>
    <xdr:to>
      <xdr:col>10</xdr:col>
      <xdr:colOff>165100</xdr:colOff>
      <xdr:row>78</xdr:row>
      <xdr:rowOff>40081</xdr:rowOff>
    </xdr:to>
    <xdr:sp macro="" textlink="">
      <xdr:nvSpPr>
        <xdr:cNvPr id="201" name="楕円 200"/>
        <xdr:cNvSpPr/>
      </xdr:nvSpPr>
      <xdr:spPr>
        <a:xfrm>
          <a:off x="1968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31208</xdr:rowOff>
    </xdr:from>
    <xdr:ext cx="469744" cy="259045"/>
    <xdr:sp macro="" textlink="">
      <xdr:nvSpPr>
        <xdr:cNvPr id="202" name="テキスト ボックス 201"/>
        <xdr:cNvSpPr txBox="1"/>
      </xdr:nvSpPr>
      <xdr:spPr>
        <a:xfrm>
          <a:off x="1784428"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167722</xdr:rowOff>
    </xdr:from>
    <xdr:to>
      <xdr:col>6</xdr:col>
      <xdr:colOff>38100</xdr:colOff>
      <xdr:row>78</xdr:row>
      <xdr:rowOff>97872</xdr:rowOff>
    </xdr:to>
    <xdr:sp macro="" textlink="">
      <xdr:nvSpPr>
        <xdr:cNvPr id="203" name="楕円 202"/>
        <xdr:cNvSpPr/>
      </xdr:nvSpPr>
      <xdr:spPr>
        <a:xfrm>
          <a:off x="1079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88999</xdr:rowOff>
    </xdr:from>
    <xdr:ext cx="469744" cy="259045"/>
    <xdr:sp macro="" textlink="">
      <xdr:nvSpPr>
        <xdr:cNvPr id="204" name="テキスト ボックス 203"/>
        <xdr:cNvSpPr txBox="1"/>
      </xdr:nvSpPr>
      <xdr:spPr>
        <a:xfrm>
          <a:off x="895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29597</xdr:rowOff>
    </xdr:from>
    <xdr:to>
      <xdr:col>24</xdr:col>
      <xdr:colOff>63500</xdr:colOff>
      <xdr:row>99</xdr:row>
      <xdr:rowOff>53273</xdr:rowOff>
    </xdr:to>
    <xdr:cxnSp macro="">
      <xdr:nvCxnSpPr>
        <xdr:cNvPr id="236" name="直線コネクタ 235"/>
        <xdr:cNvCxnSpPr/>
      </xdr:nvCxnSpPr>
      <xdr:spPr>
        <a:xfrm flipV="1">
          <a:off x="3797300" y="17003147"/>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26967</xdr:rowOff>
    </xdr:from>
    <xdr:to>
      <xdr:col>19</xdr:col>
      <xdr:colOff>177800</xdr:colOff>
      <xdr:row>99</xdr:row>
      <xdr:rowOff>53273</xdr:rowOff>
    </xdr:to>
    <xdr:cxnSp macro="">
      <xdr:nvCxnSpPr>
        <xdr:cNvPr id="239" name="直線コネクタ 238"/>
        <xdr:cNvCxnSpPr/>
      </xdr:nvCxnSpPr>
      <xdr:spPr>
        <a:xfrm>
          <a:off x="2908300" y="17000517"/>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26967</xdr:rowOff>
    </xdr:from>
    <xdr:to>
      <xdr:col>15</xdr:col>
      <xdr:colOff>50800</xdr:colOff>
      <xdr:row>99</xdr:row>
      <xdr:rowOff>52081</xdr:rowOff>
    </xdr:to>
    <xdr:cxnSp macro="">
      <xdr:nvCxnSpPr>
        <xdr:cNvPr id="242" name="直線コネクタ 241"/>
        <xdr:cNvCxnSpPr/>
      </xdr:nvCxnSpPr>
      <xdr:spPr>
        <a:xfrm flipV="1">
          <a:off x="2019300" y="17000517"/>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52081</xdr:rowOff>
    </xdr:from>
    <xdr:to>
      <xdr:col>10</xdr:col>
      <xdr:colOff>114300</xdr:colOff>
      <xdr:row>99</xdr:row>
      <xdr:rowOff>103876</xdr:rowOff>
    </xdr:to>
    <xdr:cxnSp macro="">
      <xdr:nvCxnSpPr>
        <xdr:cNvPr id="245" name="直線コネクタ 244"/>
        <xdr:cNvCxnSpPr/>
      </xdr:nvCxnSpPr>
      <xdr:spPr>
        <a:xfrm flipV="1">
          <a:off x="1130300" y="17025631"/>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127256</xdr:rowOff>
    </xdr:from>
    <xdr:to>
      <xdr:col>6</xdr:col>
      <xdr:colOff>38100</xdr:colOff>
      <xdr:row>98</xdr:row>
      <xdr:rowOff>57406</xdr:rowOff>
    </xdr:to>
    <xdr:sp macro="" textlink="">
      <xdr:nvSpPr>
        <xdr:cNvPr id="248" name="フローチャート: 判断 247"/>
        <xdr:cNvSpPr/>
      </xdr:nvSpPr>
      <xdr:spPr>
        <a:xfrm>
          <a:off x="1079500" y="1675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73933</xdr:rowOff>
    </xdr:from>
    <xdr:ext cx="534377" cy="259045"/>
    <xdr:sp macro="" textlink="">
      <xdr:nvSpPr>
        <xdr:cNvPr id="249" name="テキスト ボックス 248"/>
        <xdr:cNvSpPr txBox="1"/>
      </xdr:nvSpPr>
      <xdr:spPr>
        <a:xfrm>
          <a:off x="863111" y="165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150247</xdr:rowOff>
    </xdr:from>
    <xdr:to>
      <xdr:col>24</xdr:col>
      <xdr:colOff>114300</xdr:colOff>
      <xdr:row>99</xdr:row>
      <xdr:rowOff>80397</xdr:rowOff>
    </xdr:to>
    <xdr:sp macro="" textlink="">
      <xdr:nvSpPr>
        <xdr:cNvPr id="255" name="楕円 254"/>
        <xdr:cNvSpPr/>
      </xdr:nvSpPr>
      <xdr:spPr>
        <a:xfrm>
          <a:off x="4584700" y="169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65174</xdr:rowOff>
    </xdr:from>
    <xdr:ext cx="534377" cy="259045"/>
    <xdr:sp macro="" textlink="">
      <xdr:nvSpPr>
        <xdr:cNvPr id="256" name="扶助費該当値テキスト"/>
        <xdr:cNvSpPr txBox="1"/>
      </xdr:nvSpPr>
      <xdr:spPr>
        <a:xfrm>
          <a:off x="4686300" y="168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2473</xdr:rowOff>
    </xdr:from>
    <xdr:to>
      <xdr:col>20</xdr:col>
      <xdr:colOff>38100</xdr:colOff>
      <xdr:row>99</xdr:row>
      <xdr:rowOff>104073</xdr:rowOff>
    </xdr:to>
    <xdr:sp macro="" textlink="">
      <xdr:nvSpPr>
        <xdr:cNvPr id="257" name="楕円 256"/>
        <xdr:cNvSpPr/>
      </xdr:nvSpPr>
      <xdr:spPr>
        <a:xfrm>
          <a:off x="3746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95200</xdr:rowOff>
    </xdr:from>
    <xdr:ext cx="534377" cy="259045"/>
    <xdr:sp macro="" textlink="">
      <xdr:nvSpPr>
        <xdr:cNvPr id="258" name="テキスト ボックス 257"/>
        <xdr:cNvSpPr txBox="1"/>
      </xdr:nvSpPr>
      <xdr:spPr>
        <a:xfrm>
          <a:off x="3530111" y="17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147617</xdr:rowOff>
    </xdr:from>
    <xdr:to>
      <xdr:col>15</xdr:col>
      <xdr:colOff>101600</xdr:colOff>
      <xdr:row>99</xdr:row>
      <xdr:rowOff>77767</xdr:rowOff>
    </xdr:to>
    <xdr:sp macro="" textlink="">
      <xdr:nvSpPr>
        <xdr:cNvPr id="259" name="楕円 258"/>
        <xdr:cNvSpPr/>
      </xdr:nvSpPr>
      <xdr:spPr>
        <a:xfrm>
          <a:off x="2857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68894</xdr:rowOff>
    </xdr:from>
    <xdr:ext cx="534377" cy="259045"/>
    <xdr:sp macro="" textlink="">
      <xdr:nvSpPr>
        <xdr:cNvPr id="260" name="テキスト ボックス 259"/>
        <xdr:cNvSpPr txBox="1"/>
      </xdr:nvSpPr>
      <xdr:spPr>
        <a:xfrm>
          <a:off x="2641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1281</xdr:rowOff>
    </xdr:from>
    <xdr:to>
      <xdr:col>10</xdr:col>
      <xdr:colOff>165100</xdr:colOff>
      <xdr:row>99</xdr:row>
      <xdr:rowOff>102881</xdr:rowOff>
    </xdr:to>
    <xdr:sp macro="" textlink="">
      <xdr:nvSpPr>
        <xdr:cNvPr id="261" name="楕円 260"/>
        <xdr:cNvSpPr/>
      </xdr:nvSpPr>
      <xdr:spPr>
        <a:xfrm>
          <a:off x="1968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94008</xdr:rowOff>
    </xdr:from>
    <xdr:ext cx="534377" cy="259045"/>
    <xdr:sp macro="" textlink="">
      <xdr:nvSpPr>
        <xdr:cNvPr id="262" name="テキスト ボックス 261"/>
        <xdr:cNvSpPr txBox="1"/>
      </xdr:nvSpPr>
      <xdr:spPr>
        <a:xfrm>
          <a:off x="1752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53076</xdr:rowOff>
    </xdr:from>
    <xdr:to>
      <xdr:col>6</xdr:col>
      <xdr:colOff>38100</xdr:colOff>
      <xdr:row>99</xdr:row>
      <xdr:rowOff>154676</xdr:rowOff>
    </xdr:to>
    <xdr:sp macro="" textlink="">
      <xdr:nvSpPr>
        <xdr:cNvPr id="263" name="楕円 262"/>
        <xdr:cNvSpPr/>
      </xdr:nvSpPr>
      <xdr:spPr>
        <a:xfrm>
          <a:off x="1079500" y="170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145803</xdr:rowOff>
    </xdr:from>
    <xdr:ext cx="534377" cy="259045"/>
    <xdr:sp macro="" textlink="">
      <xdr:nvSpPr>
        <xdr:cNvPr id="264" name="テキスト ボックス 263"/>
        <xdr:cNvSpPr txBox="1"/>
      </xdr:nvSpPr>
      <xdr:spPr>
        <a:xfrm>
          <a:off x="863111" y="171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26968</xdr:rowOff>
    </xdr:from>
    <xdr:to>
      <xdr:col>55</xdr:col>
      <xdr:colOff>0</xdr:colOff>
      <xdr:row>36</xdr:row>
      <xdr:rowOff>58753</xdr:rowOff>
    </xdr:to>
    <xdr:cxnSp macro="">
      <xdr:nvCxnSpPr>
        <xdr:cNvPr id="291" name="直線コネクタ 290"/>
        <xdr:cNvCxnSpPr/>
      </xdr:nvCxnSpPr>
      <xdr:spPr>
        <a:xfrm flipV="1">
          <a:off x="9639300" y="6199168"/>
          <a:ext cx="8382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58753</xdr:rowOff>
    </xdr:from>
    <xdr:to>
      <xdr:col>50</xdr:col>
      <xdr:colOff>114300</xdr:colOff>
      <xdr:row>36</xdr:row>
      <xdr:rowOff>70046</xdr:rowOff>
    </xdr:to>
    <xdr:cxnSp macro="">
      <xdr:nvCxnSpPr>
        <xdr:cNvPr id="294" name="直線コネクタ 293"/>
        <xdr:cNvCxnSpPr/>
      </xdr:nvCxnSpPr>
      <xdr:spPr>
        <a:xfrm flipV="1">
          <a:off x="8750300" y="623095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4630</xdr:rowOff>
    </xdr:from>
    <xdr:to>
      <xdr:col>45</xdr:col>
      <xdr:colOff>177800</xdr:colOff>
      <xdr:row>36</xdr:row>
      <xdr:rowOff>70046</xdr:rowOff>
    </xdr:to>
    <xdr:cxnSp macro="">
      <xdr:nvCxnSpPr>
        <xdr:cNvPr id="297" name="直線コネクタ 296"/>
        <xdr:cNvCxnSpPr/>
      </xdr:nvCxnSpPr>
      <xdr:spPr>
        <a:xfrm>
          <a:off x="7861300" y="6176830"/>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140889</xdr:rowOff>
    </xdr:from>
    <xdr:to>
      <xdr:col>41</xdr:col>
      <xdr:colOff>50800</xdr:colOff>
      <xdr:row>36</xdr:row>
      <xdr:rowOff>4630</xdr:rowOff>
    </xdr:to>
    <xdr:cxnSp macro="">
      <xdr:nvCxnSpPr>
        <xdr:cNvPr id="300" name="直線コネクタ 299"/>
        <xdr:cNvCxnSpPr/>
      </xdr:nvCxnSpPr>
      <xdr:spPr>
        <a:xfrm>
          <a:off x="6972300" y="6141639"/>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303" name="フローチャート: 判断 302"/>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4" name="テキスト ボックス 303"/>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147618</xdr:rowOff>
    </xdr:from>
    <xdr:to>
      <xdr:col>55</xdr:col>
      <xdr:colOff>50800</xdr:colOff>
      <xdr:row>36</xdr:row>
      <xdr:rowOff>77768</xdr:rowOff>
    </xdr:to>
    <xdr:sp macro="" textlink="">
      <xdr:nvSpPr>
        <xdr:cNvPr id="310" name="楕円 309"/>
        <xdr:cNvSpPr/>
      </xdr:nvSpPr>
      <xdr:spPr>
        <a:xfrm>
          <a:off x="10426700" y="6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170495</xdr:rowOff>
    </xdr:from>
    <xdr:ext cx="534377" cy="259045"/>
    <xdr:sp macro="" textlink="">
      <xdr:nvSpPr>
        <xdr:cNvPr id="311" name="補助費等該当値テキスト"/>
        <xdr:cNvSpPr txBox="1"/>
      </xdr:nvSpPr>
      <xdr:spPr>
        <a:xfrm>
          <a:off x="10528300" y="599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7953</xdr:rowOff>
    </xdr:from>
    <xdr:to>
      <xdr:col>50</xdr:col>
      <xdr:colOff>165100</xdr:colOff>
      <xdr:row>36</xdr:row>
      <xdr:rowOff>109553</xdr:rowOff>
    </xdr:to>
    <xdr:sp macro="" textlink="">
      <xdr:nvSpPr>
        <xdr:cNvPr id="312" name="楕円 311"/>
        <xdr:cNvSpPr/>
      </xdr:nvSpPr>
      <xdr:spPr>
        <a:xfrm>
          <a:off x="9588500" y="61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100680</xdr:rowOff>
    </xdr:from>
    <xdr:ext cx="534377" cy="259045"/>
    <xdr:sp macro="" textlink="">
      <xdr:nvSpPr>
        <xdr:cNvPr id="313" name="テキスト ボックス 312"/>
        <xdr:cNvSpPr txBox="1"/>
      </xdr:nvSpPr>
      <xdr:spPr>
        <a:xfrm>
          <a:off x="9372111" y="62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19246</xdr:rowOff>
    </xdr:from>
    <xdr:to>
      <xdr:col>46</xdr:col>
      <xdr:colOff>38100</xdr:colOff>
      <xdr:row>36</xdr:row>
      <xdr:rowOff>120846</xdr:rowOff>
    </xdr:to>
    <xdr:sp macro="" textlink="">
      <xdr:nvSpPr>
        <xdr:cNvPr id="314" name="楕円 313"/>
        <xdr:cNvSpPr/>
      </xdr:nvSpPr>
      <xdr:spPr>
        <a:xfrm>
          <a:off x="8699500" y="61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111973</xdr:rowOff>
    </xdr:from>
    <xdr:ext cx="534377" cy="259045"/>
    <xdr:sp macro="" textlink="">
      <xdr:nvSpPr>
        <xdr:cNvPr id="315" name="テキスト ボックス 314"/>
        <xdr:cNvSpPr txBox="1"/>
      </xdr:nvSpPr>
      <xdr:spPr>
        <a:xfrm>
          <a:off x="8483111" y="62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125280</xdr:rowOff>
    </xdr:from>
    <xdr:to>
      <xdr:col>41</xdr:col>
      <xdr:colOff>101600</xdr:colOff>
      <xdr:row>36</xdr:row>
      <xdr:rowOff>55430</xdr:rowOff>
    </xdr:to>
    <xdr:sp macro="" textlink="">
      <xdr:nvSpPr>
        <xdr:cNvPr id="316" name="楕円 315"/>
        <xdr:cNvSpPr/>
      </xdr:nvSpPr>
      <xdr:spPr>
        <a:xfrm>
          <a:off x="78105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71957</xdr:rowOff>
    </xdr:from>
    <xdr:ext cx="599010" cy="259045"/>
    <xdr:sp macro="" textlink="">
      <xdr:nvSpPr>
        <xdr:cNvPr id="317" name="テキスト ボックス 316"/>
        <xdr:cNvSpPr txBox="1"/>
      </xdr:nvSpPr>
      <xdr:spPr>
        <a:xfrm>
          <a:off x="7561795" y="59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90089</xdr:rowOff>
    </xdr:from>
    <xdr:to>
      <xdr:col>36</xdr:col>
      <xdr:colOff>165100</xdr:colOff>
      <xdr:row>36</xdr:row>
      <xdr:rowOff>20239</xdr:rowOff>
    </xdr:to>
    <xdr:sp macro="" textlink="">
      <xdr:nvSpPr>
        <xdr:cNvPr id="318" name="楕円 317"/>
        <xdr:cNvSpPr/>
      </xdr:nvSpPr>
      <xdr:spPr>
        <a:xfrm>
          <a:off x="6921500" y="60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36766</xdr:rowOff>
    </xdr:from>
    <xdr:ext cx="599010" cy="259045"/>
    <xdr:sp macro="" textlink="">
      <xdr:nvSpPr>
        <xdr:cNvPr id="319" name="テキスト ボックス 318"/>
        <xdr:cNvSpPr txBox="1"/>
      </xdr:nvSpPr>
      <xdr:spPr>
        <a:xfrm>
          <a:off x="6672795" y="5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137556</xdr:rowOff>
    </xdr:from>
    <xdr:to>
      <xdr:col>55</xdr:col>
      <xdr:colOff>0</xdr:colOff>
      <xdr:row>58</xdr:row>
      <xdr:rowOff>33550</xdr:rowOff>
    </xdr:to>
    <xdr:cxnSp macro="">
      <xdr:nvCxnSpPr>
        <xdr:cNvPr id="346" name="直線コネクタ 345"/>
        <xdr:cNvCxnSpPr/>
      </xdr:nvCxnSpPr>
      <xdr:spPr>
        <a:xfrm flipV="1">
          <a:off x="9639300" y="9910206"/>
          <a:ext cx="838200" cy="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33550</xdr:rowOff>
    </xdr:from>
    <xdr:to>
      <xdr:col>50</xdr:col>
      <xdr:colOff>114300</xdr:colOff>
      <xdr:row>58</xdr:row>
      <xdr:rowOff>42026</xdr:rowOff>
    </xdr:to>
    <xdr:cxnSp macro="">
      <xdr:nvCxnSpPr>
        <xdr:cNvPr id="349" name="直線コネクタ 348"/>
        <xdr:cNvCxnSpPr/>
      </xdr:nvCxnSpPr>
      <xdr:spPr>
        <a:xfrm flipV="1">
          <a:off x="8750300" y="9977650"/>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150389</xdr:rowOff>
    </xdr:from>
    <xdr:to>
      <xdr:col>45</xdr:col>
      <xdr:colOff>177800</xdr:colOff>
      <xdr:row>58</xdr:row>
      <xdr:rowOff>42026</xdr:rowOff>
    </xdr:to>
    <xdr:cxnSp macro="">
      <xdr:nvCxnSpPr>
        <xdr:cNvPr id="352" name="直線コネクタ 351"/>
        <xdr:cNvCxnSpPr/>
      </xdr:nvCxnSpPr>
      <xdr:spPr>
        <a:xfrm>
          <a:off x="7861300" y="9923039"/>
          <a:ext cx="889000" cy="6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140299</xdr:rowOff>
    </xdr:from>
    <xdr:to>
      <xdr:col>41</xdr:col>
      <xdr:colOff>50800</xdr:colOff>
      <xdr:row>57</xdr:row>
      <xdr:rowOff>150389</xdr:rowOff>
    </xdr:to>
    <xdr:cxnSp macro="">
      <xdr:nvCxnSpPr>
        <xdr:cNvPr id="355" name="直線コネクタ 354"/>
        <xdr:cNvCxnSpPr/>
      </xdr:nvCxnSpPr>
      <xdr:spPr>
        <a:xfrm>
          <a:off x="6972300" y="9912949"/>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83009</xdr:rowOff>
    </xdr:from>
    <xdr:to>
      <xdr:col>36</xdr:col>
      <xdr:colOff>165100</xdr:colOff>
      <xdr:row>58</xdr:row>
      <xdr:rowOff>13159</xdr:rowOff>
    </xdr:to>
    <xdr:sp macro="" textlink="">
      <xdr:nvSpPr>
        <xdr:cNvPr id="358" name="フローチャート: 判断 357"/>
        <xdr:cNvSpPr/>
      </xdr:nvSpPr>
      <xdr:spPr>
        <a:xfrm>
          <a:off x="6921500" y="985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29686</xdr:rowOff>
    </xdr:from>
    <xdr:ext cx="534377" cy="259045"/>
    <xdr:sp macro="" textlink="">
      <xdr:nvSpPr>
        <xdr:cNvPr id="359" name="テキスト ボックス 358"/>
        <xdr:cNvSpPr txBox="1"/>
      </xdr:nvSpPr>
      <xdr:spPr>
        <a:xfrm>
          <a:off x="6705111" y="96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86756</xdr:rowOff>
    </xdr:from>
    <xdr:to>
      <xdr:col>55</xdr:col>
      <xdr:colOff>50800</xdr:colOff>
      <xdr:row>58</xdr:row>
      <xdr:rowOff>16906</xdr:rowOff>
    </xdr:to>
    <xdr:sp macro="" textlink="">
      <xdr:nvSpPr>
        <xdr:cNvPr id="365" name="楕円 364"/>
        <xdr:cNvSpPr/>
      </xdr:nvSpPr>
      <xdr:spPr>
        <a:xfrm>
          <a:off x="10426700" y="98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1683</xdr:rowOff>
    </xdr:from>
    <xdr:ext cx="534377" cy="259045"/>
    <xdr:sp macro="" textlink="">
      <xdr:nvSpPr>
        <xdr:cNvPr id="366" name="普通建設事業費該当値テキスト"/>
        <xdr:cNvSpPr txBox="1"/>
      </xdr:nvSpPr>
      <xdr:spPr>
        <a:xfrm>
          <a:off x="10528300" y="97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154200</xdr:rowOff>
    </xdr:from>
    <xdr:to>
      <xdr:col>50</xdr:col>
      <xdr:colOff>165100</xdr:colOff>
      <xdr:row>58</xdr:row>
      <xdr:rowOff>84350</xdr:rowOff>
    </xdr:to>
    <xdr:sp macro="" textlink="">
      <xdr:nvSpPr>
        <xdr:cNvPr id="367" name="楕円 366"/>
        <xdr:cNvSpPr/>
      </xdr:nvSpPr>
      <xdr:spPr>
        <a:xfrm>
          <a:off x="9588500" y="99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75477</xdr:rowOff>
    </xdr:from>
    <xdr:ext cx="534377" cy="259045"/>
    <xdr:sp macro="" textlink="">
      <xdr:nvSpPr>
        <xdr:cNvPr id="368" name="テキスト ボックス 367"/>
        <xdr:cNvSpPr txBox="1"/>
      </xdr:nvSpPr>
      <xdr:spPr>
        <a:xfrm>
          <a:off x="9372111" y="1001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162676</xdr:rowOff>
    </xdr:from>
    <xdr:to>
      <xdr:col>46</xdr:col>
      <xdr:colOff>38100</xdr:colOff>
      <xdr:row>58</xdr:row>
      <xdr:rowOff>92826</xdr:rowOff>
    </xdr:to>
    <xdr:sp macro="" textlink="">
      <xdr:nvSpPr>
        <xdr:cNvPr id="369" name="楕円 368"/>
        <xdr:cNvSpPr/>
      </xdr:nvSpPr>
      <xdr:spPr>
        <a:xfrm>
          <a:off x="8699500" y="99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83953</xdr:rowOff>
    </xdr:from>
    <xdr:ext cx="534377" cy="259045"/>
    <xdr:sp macro="" textlink="">
      <xdr:nvSpPr>
        <xdr:cNvPr id="370" name="テキスト ボックス 369"/>
        <xdr:cNvSpPr txBox="1"/>
      </xdr:nvSpPr>
      <xdr:spPr>
        <a:xfrm>
          <a:off x="8483111" y="100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99589</xdr:rowOff>
    </xdr:from>
    <xdr:to>
      <xdr:col>41</xdr:col>
      <xdr:colOff>101600</xdr:colOff>
      <xdr:row>58</xdr:row>
      <xdr:rowOff>29739</xdr:rowOff>
    </xdr:to>
    <xdr:sp macro="" textlink="">
      <xdr:nvSpPr>
        <xdr:cNvPr id="371" name="楕円 370"/>
        <xdr:cNvSpPr/>
      </xdr:nvSpPr>
      <xdr:spPr>
        <a:xfrm>
          <a:off x="7810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20866</xdr:rowOff>
    </xdr:from>
    <xdr:ext cx="534377" cy="259045"/>
    <xdr:sp macro="" textlink="">
      <xdr:nvSpPr>
        <xdr:cNvPr id="372" name="テキスト ボックス 371"/>
        <xdr:cNvSpPr txBox="1"/>
      </xdr:nvSpPr>
      <xdr:spPr>
        <a:xfrm>
          <a:off x="7594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89499</xdr:rowOff>
    </xdr:from>
    <xdr:to>
      <xdr:col>36</xdr:col>
      <xdr:colOff>165100</xdr:colOff>
      <xdr:row>58</xdr:row>
      <xdr:rowOff>19649</xdr:rowOff>
    </xdr:to>
    <xdr:sp macro="" textlink="">
      <xdr:nvSpPr>
        <xdr:cNvPr id="373" name="楕円 372"/>
        <xdr:cNvSpPr/>
      </xdr:nvSpPr>
      <xdr:spPr>
        <a:xfrm>
          <a:off x="6921500" y="98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10776</xdr:rowOff>
    </xdr:from>
    <xdr:ext cx="534377" cy="259045"/>
    <xdr:sp macro="" textlink="">
      <xdr:nvSpPr>
        <xdr:cNvPr id="374" name="テキスト ボックス 373"/>
        <xdr:cNvSpPr txBox="1"/>
      </xdr:nvSpPr>
      <xdr:spPr>
        <a:xfrm>
          <a:off x="6705111" y="99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28862</xdr:rowOff>
    </xdr:from>
    <xdr:to>
      <xdr:col>55</xdr:col>
      <xdr:colOff>0</xdr:colOff>
      <xdr:row>77</xdr:row>
      <xdr:rowOff>51003</xdr:rowOff>
    </xdr:to>
    <xdr:cxnSp macro="">
      <xdr:nvCxnSpPr>
        <xdr:cNvPr id="405" name="直線コネクタ 404"/>
        <xdr:cNvCxnSpPr/>
      </xdr:nvCxnSpPr>
      <xdr:spPr>
        <a:xfrm flipV="1">
          <a:off x="9639300" y="13230512"/>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51003</xdr:rowOff>
    </xdr:from>
    <xdr:to>
      <xdr:col>50</xdr:col>
      <xdr:colOff>114300</xdr:colOff>
      <xdr:row>78</xdr:row>
      <xdr:rowOff>13742</xdr:rowOff>
    </xdr:to>
    <xdr:cxnSp macro="">
      <xdr:nvCxnSpPr>
        <xdr:cNvPr id="408" name="直線コネクタ 407"/>
        <xdr:cNvCxnSpPr/>
      </xdr:nvCxnSpPr>
      <xdr:spPr>
        <a:xfrm flipV="1">
          <a:off x="8750300" y="13252653"/>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42545</xdr:rowOff>
    </xdr:from>
    <xdr:to>
      <xdr:col>45</xdr:col>
      <xdr:colOff>177800</xdr:colOff>
      <xdr:row>78</xdr:row>
      <xdr:rowOff>13742</xdr:rowOff>
    </xdr:to>
    <xdr:cxnSp macro="">
      <xdr:nvCxnSpPr>
        <xdr:cNvPr id="411" name="直線コネクタ 410"/>
        <xdr:cNvCxnSpPr/>
      </xdr:nvCxnSpPr>
      <xdr:spPr>
        <a:xfrm>
          <a:off x="7861300" y="13072745"/>
          <a:ext cx="889000" cy="3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42545</xdr:rowOff>
    </xdr:from>
    <xdr:to>
      <xdr:col>41</xdr:col>
      <xdr:colOff>50800</xdr:colOff>
      <xdr:row>78</xdr:row>
      <xdr:rowOff>13742</xdr:rowOff>
    </xdr:to>
    <xdr:cxnSp macro="">
      <xdr:nvCxnSpPr>
        <xdr:cNvPr id="414" name="直線コネクタ 413"/>
        <xdr:cNvCxnSpPr/>
      </xdr:nvCxnSpPr>
      <xdr:spPr>
        <a:xfrm flipV="1">
          <a:off x="6972300" y="13072745"/>
          <a:ext cx="889000" cy="3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6" name="テキスト ボックス 415"/>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87790</xdr:rowOff>
    </xdr:from>
    <xdr:to>
      <xdr:col>36</xdr:col>
      <xdr:colOff>165100</xdr:colOff>
      <xdr:row>76</xdr:row>
      <xdr:rowOff>17940</xdr:rowOff>
    </xdr:to>
    <xdr:sp macro="" textlink="">
      <xdr:nvSpPr>
        <xdr:cNvPr id="417" name="フローチャート: 判断 416"/>
        <xdr:cNvSpPr/>
      </xdr:nvSpPr>
      <xdr:spPr>
        <a:xfrm>
          <a:off x="6921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34467</xdr:rowOff>
    </xdr:from>
    <xdr:ext cx="534377" cy="259045"/>
    <xdr:sp macro="" textlink="">
      <xdr:nvSpPr>
        <xdr:cNvPr id="418" name="テキスト ボックス 417"/>
        <xdr:cNvSpPr txBox="1"/>
      </xdr:nvSpPr>
      <xdr:spPr>
        <a:xfrm>
          <a:off x="6705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149512</xdr:rowOff>
    </xdr:from>
    <xdr:to>
      <xdr:col>55</xdr:col>
      <xdr:colOff>50800</xdr:colOff>
      <xdr:row>77</xdr:row>
      <xdr:rowOff>79662</xdr:rowOff>
    </xdr:to>
    <xdr:sp macro="" textlink="">
      <xdr:nvSpPr>
        <xdr:cNvPr id="424" name="楕円 423"/>
        <xdr:cNvSpPr/>
      </xdr:nvSpPr>
      <xdr:spPr>
        <a:xfrm>
          <a:off x="10426700" y="131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127939</xdr:rowOff>
    </xdr:from>
    <xdr:ext cx="534377" cy="259045"/>
    <xdr:sp macro="" textlink="">
      <xdr:nvSpPr>
        <xdr:cNvPr id="425" name="普通建設事業費 （ うち新規整備　）該当値テキスト"/>
        <xdr:cNvSpPr txBox="1"/>
      </xdr:nvSpPr>
      <xdr:spPr>
        <a:xfrm>
          <a:off x="10528300" y="131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203</xdr:rowOff>
    </xdr:from>
    <xdr:to>
      <xdr:col>50</xdr:col>
      <xdr:colOff>165100</xdr:colOff>
      <xdr:row>77</xdr:row>
      <xdr:rowOff>101803</xdr:rowOff>
    </xdr:to>
    <xdr:sp macro="" textlink="">
      <xdr:nvSpPr>
        <xdr:cNvPr id="426" name="楕円 425"/>
        <xdr:cNvSpPr/>
      </xdr:nvSpPr>
      <xdr:spPr>
        <a:xfrm>
          <a:off x="9588500" y="132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118330</xdr:rowOff>
    </xdr:from>
    <xdr:ext cx="534377" cy="259045"/>
    <xdr:sp macro="" textlink="">
      <xdr:nvSpPr>
        <xdr:cNvPr id="427" name="テキスト ボックス 426"/>
        <xdr:cNvSpPr txBox="1"/>
      </xdr:nvSpPr>
      <xdr:spPr>
        <a:xfrm>
          <a:off x="9372111" y="12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134392</xdr:rowOff>
    </xdr:from>
    <xdr:to>
      <xdr:col>46</xdr:col>
      <xdr:colOff>38100</xdr:colOff>
      <xdr:row>78</xdr:row>
      <xdr:rowOff>64542</xdr:rowOff>
    </xdr:to>
    <xdr:sp macro="" textlink="">
      <xdr:nvSpPr>
        <xdr:cNvPr id="428" name="楕円 427"/>
        <xdr:cNvSpPr/>
      </xdr:nvSpPr>
      <xdr:spPr>
        <a:xfrm>
          <a:off x="8699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55669</xdr:rowOff>
    </xdr:from>
    <xdr:ext cx="534377" cy="259045"/>
    <xdr:sp macro="" textlink="">
      <xdr:nvSpPr>
        <xdr:cNvPr id="429" name="テキスト ボックス 428"/>
        <xdr:cNvSpPr txBox="1"/>
      </xdr:nvSpPr>
      <xdr:spPr>
        <a:xfrm>
          <a:off x="8483111" y="134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163195</xdr:rowOff>
    </xdr:from>
    <xdr:to>
      <xdr:col>41</xdr:col>
      <xdr:colOff>101600</xdr:colOff>
      <xdr:row>76</xdr:row>
      <xdr:rowOff>93345</xdr:rowOff>
    </xdr:to>
    <xdr:sp macro="" textlink="">
      <xdr:nvSpPr>
        <xdr:cNvPr id="430" name="楕円 429"/>
        <xdr:cNvSpPr/>
      </xdr:nvSpPr>
      <xdr:spPr>
        <a:xfrm>
          <a:off x="78105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109872</xdr:rowOff>
    </xdr:from>
    <xdr:ext cx="534377" cy="259045"/>
    <xdr:sp macro="" textlink="">
      <xdr:nvSpPr>
        <xdr:cNvPr id="431" name="テキスト ボックス 430"/>
        <xdr:cNvSpPr txBox="1"/>
      </xdr:nvSpPr>
      <xdr:spPr>
        <a:xfrm>
          <a:off x="7594111" y="127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134392</xdr:rowOff>
    </xdr:from>
    <xdr:to>
      <xdr:col>36</xdr:col>
      <xdr:colOff>165100</xdr:colOff>
      <xdr:row>78</xdr:row>
      <xdr:rowOff>64542</xdr:rowOff>
    </xdr:to>
    <xdr:sp macro="" textlink="">
      <xdr:nvSpPr>
        <xdr:cNvPr id="432" name="楕円 431"/>
        <xdr:cNvSpPr/>
      </xdr:nvSpPr>
      <xdr:spPr>
        <a:xfrm>
          <a:off x="6921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55669</xdr:rowOff>
    </xdr:from>
    <xdr:ext cx="534377" cy="259045"/>
    <xdr:sp macro="" textlink="">
      <xdr:nvSpPr>
        <xdr:cNvPr id="433" name="テキスト ボックス 432"/>
        <xdr:cNvSpPr txBox="1"/>
      </xdr:nvSpPr>
      <xdr:spPr>
        <a:xfrm>
          <a:off x="6705111" y="134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150399</xdr:rowOff>
    </xdr:from>
    <xdr:to>
      <xdr:col>55</xdr:col>
      <xdr:colOff>0</xdr:colOff>
      <xdr:row>98</xdr:row>
      <xdr:rowOff>69675</xdr:rowOff>
    </xdr:to>
    <xdr:cxnSp macro="">
      <xdr:nvCxnSpPr>
        <xdr:cNvPr id="460" name="直線コネクタ 459"/>
        <xdr:cNvCxnSpPr/>
      </xdr:nvCxnSpPr>
      <xdr:spPr>
        <a:xfrm flipV="1">
          <a:off x="9639300" y="16781049"/>
          <a:ext cx="838200" cy="9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44794</xdr:rowOff>
    </xdr:from>
    <xdr:to>
      <xdr:col>50</xdr:col>
      <xdr:colOff>114300</xdr:colOff>
      <xdr:row>98</xdr:row>
      <xdr:rowOff>69675</xdr:rowOff>
    </xdr:to>
    <xdr:cxnSp macro="">
      <xdr:nvCxnSpPr>
        <xdr:cNvPr id="463" name="直線コネクタ 462"/>
        <xdr:cNvCxnSpPr/>
      </xdr:nvCxnSpPr>
      <xdr:spPr>
        <a:xfrm>
          <a:off x="8750300" y="16846894"/>
          <a:ext cx="889000" cy="2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44794</xdr:rowOff>
    </xdr:from>
    <xdr:to>
      <xdr:col>45</xdr:col>
      <xdr:colOff>177800</xdr:colOff>
      <xdr:row>98</xdr:row>
      <xdr:rowOff>73168</xdr:rowOff>
    </xdr:to>
    <xdr:cxnSp macro="">
      <xdr:nvCxnSpPr>
        <xdr:cNvPr id="466" name="直線コネクタ 465"/>
        <xdr:cNvCxnSpPr/>
      </xdr:nvCxnSpPr>
      <xdr:spPr>
        <a:xfrm flipV="1">
          <a:off x="7861300" y="1684689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117622</xdr:rowOff>
    </xdr:from>
    <xdr:to>
      <xdr:col>41</xdr:col>
      <xdr:colOff>50800</xdr:colOff>
      <xdr:row>98</xdr:row>
      <xdr:rowOff>73168</xdr:rowOff>
    </xdr:to>
    <xdr:cxnSp macro="">
      <xdr:nvCxnSpPr>
        <xdr:cNvPr id="469" name="直線コネクタ 468"/>
        <xdr:cNvCxnSpPr/>
      </xdr:nvCxnSpPr>
      <xdr:spPr>
        <a:xfrm>
          <a:off x="6972300" y="16748272"/>
          <a:ext cx="889000" cy="1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72" name="フローチャート: 判断 471"/>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52193</xdr:rowOff>
    </xdr:from>
    <xdr:ext cx="534377" cy="259045"/>
    <xdr:sp macro="" textlink="">
      <xdr:nvSpPr>
        <xdr:cNvPr id="473" name="テキスト ボックス 472"/>
        <xdr:cNvSpPr txBox="1"/>
      </xdr:nvSpPr>
      <xdr:spPr>
        <a:xfrm>
          <a:off x="6705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99599</xdr:rowOff>
    </xdr:from>
    <xdr:to>
      <xdr:col>55</xdr:col>
      <xdr:colOff>50800</xdr:colOff>
      <xdr:row>98</xdr:row>
      <xdr:rowOff>29749</xdr:rowOff>
    </xdr:to>
    <xdr:sp macro="" textlink="">
      <xdr:nvSpPr>
        <xdr:cNvPr id="479" name="楕円 478"/>
        <xdr:cNvSpPr/>
      </xdr:nvSpPr>
      <xdr:spPr>
        <a:xfrm>
          <a:off x="10426700" y="167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14526</xdr:rowOff>
    </xdr:from>
    <xdr:ext cx="534377" cy="259045"/>
    <xdr:sp macro="" textlink="">
      <xdr:nvSpPr>
        <xdr:cNvPr id="480" name="普通建設事業費 （ うち更新整備　）該当値テキスト"/>
        <xdr:cNvSpPr txBox="1"/>
      </xdr:nvSpPr>
      <xdr:spPr>
        <a:xfrm>
          <a:off x="10528300" y="166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18875</xdr:rowOff>
    </xdr:from>
    <xdr:to>
      <xdr:col>50</xdr:col>
      <xdr:colOff>165100</xdr:colOff>
      <xdr:row>98</xdr:row>
      <xdr:rowOff>120475</xdr:rowOff>
    </xdr:to>
    <xdr:sp macro="" textlink="">
      <xdr:nvSpPr>
        <xdr:cNvPr id="481" name="楕円 480"/>
        <xdr:cNvSpPr/>
      </xdr:nvSpPr>
      <xdr:spPr>
        <a:xfrm>
          <a:off x="9588500" y="168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111602</xdr:rowOff>
    </xdr:from>
    <xdr:ext cx="534377" cy="259045"/>
    <xdr:sp macro="" textlink="">
      <xdr:nvSpPr>
        <xdr:cNvPr id="482" name="テキスト ボックス 481"/>
        <xdr:cNvSpPr txBox="1"/>
      </xdr:nvSpPr>
      <xdr:spPr>
        <a:xfrm>
          <a:off x="9372111" y="169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165444</xdr:rowOff>
    </xdr:from>
    <xdr:to>
      <xdr:col>46</xdr:col>
      <xdr:colOff>38100</xdr:colOff>
      <xdr:row>98</xdr:row>
      <xdr:rowOff>95594</xdr:rowOff>
    </xdr:to>
    <xdr:sp macro="" textlink="">
      <xdr:nvSpPr>
        <xdr:cNvPr id="483" name="楕円 482"/>
        <xdr:cNvSpPr/>
      </xdr:nvSpPr>
      <xdr:spPr>
        <a:xfrm>
          <a:off x="8699500" y="167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86721</xdr:rowOff>
    </xdr:from>
    <xdr:ext cx="534377" cy="259045"/>
    <xdr:sp macro="" textlink="">
      <xdr:nvSpPr>
        <xdr:cNvPr id="484" name="テキスト ボックス 483"/>
        <xdr:cNvSpPr txBox="1"/>
      </xdr:nvSpPr>
      <xdr:spPr>
        <a:xfrm>
          <a:off x="8483111" y="168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22368</xdr:rowOff>
    </xdr:from>
    <xdr:to>
      <xdr:col>41</xdr:col>
      <xdr:colOff>101600</xdr:colOff>
      <xdr:row>98</xdr:row>
      <xdr:rowOff>123968</xdr:rowOff>
    </xdr:to>
    <xdr:sp macro="" textlink="">
      <xdr:nvSpPr>
        <xdr:cNvPr id="485" name="楕円 484"/>
        <xdr:cNvSpPr/>
      </xdr:nvSpPr>
      <xdr:spPr>
        <a:xfrm>
          <a:off x="7810500" y="16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115095</xdr:rowOff>
    </xdr:from>
    <xdr:ext cx="534377" cy="259045"/>
    <xdr:sp macro="" textlink="">
      <xdr:nvSpPr>
        <xdr:cNvPr id="486" name="テキスト ボックス 485"/>
        <xdr:cNvSpPr txBox="1"/>
      </xdr:nvSpPr>
      <xdr:spPr>
        <a:xfrm>
          <a:off x="7594111" y="169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66822</xdr:rowOff>
    </xdr:from>
    <xdr:to>
      <xdr:col>36</xdr:col>
      <xdr:colOff>165100</xdr:colOff>
      <xdr:row>97</xdr:row>
      <xdr:rowOff>168422</xdr:rowOff>
    </xdr:to>
    <xdr:sp macro="" textlink="">
      <xdr:nvSpPr>
        <xdr:cNvPr id="487" name="楕円 486"/>
        <xdr:cNvSpPr/>
      </xdr:nvSpPr>
      <xdr:spPr>
        <a:xfrm>
          <a:off x="6921500" y="16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13499</xdr:rowOff>
    </xdr:from>
    <xdr:ext cx="534377" cy="259045"/>
    <xdr:sp macro="" textlink="">
      <xdr:nvSpPr>
        <xdr:cNvPr id="488" name="テキスト ボックス 487"/>
        <xdr:cNvSpPr txBox="1"/>
      </xdr:nvSpPr>
      <xdr:spPr>
        <a:xfrm>
          <a:off x="6705111" y="1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44428</xdr:rowOff>
    </xdr:from>
    <xdr:to>
      <xdr:col>76</xdr:col>
      <xdr:colOff>114300</xdr:colOff>
      <xdr:row>39</xdr:row>
      <xdr:rowOff>44450</xdr:rowOff>
    </xdr:to>
    <xdr:cxnSp macro="">
      <xdr:nvCxnSpPr>
        <xdr:cNvPr id="523" name="直線コネクタ 522"/>
        <xdr:cNvCxnSpPr/>
      </xdr:nvCxnSpPr>
      <xdr:spPr>
        <a:xfrm>
          <a:off x="13703300" y="67309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44351</xdr:rowOff>
    </xdr:from>
    <xdr:to>
      <xdr:col>71</xdr:col>
      <xdr:colOff>177800</xdr:colOff>
      <xdr:row>39</xdr:row>
      <xdr:rowOff>44428</xdr:rowOff>
    </xdr:to>
    <xdr:cxnSp macro="">
      <xdr:nvCxnSpPr>
        <xdr:cNvPr id="526" name="直線コネクタ 525"/>
        <xdr:cNvCxnSpPr/>
      </xdr:nvCxnSpPr>
      <xdr:spPr>
        <a:xfrm>
          <a:off x="12814300" y="673090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140510</xdr:rowOff>
    </xdr:from>
    <xdr:to>
      <xdr:col>67</xdr:col>
      <xdr:colOff>101600</xdr:colOff>
      <xdr:row>39</xdr:row>
      <xdr:rowOff>70660</xdr:rowOff>
    </xdr:to>
    <xdr:sp macro="" textlink="">
      <xdr:nvSpPr>
        <xdr:cNvPr id="529" name="フローチャート: 判断 528"/>
        <xdr:cNvSpPr/>
      </xdr:nvSpPr>
      <xdr:spPr>
        <a:xfrm>
          <a:off x="12763500" y="665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87187</xdr:rowOff>
    </xdr:from>
    <xdr:ext cx="469744" cy="259045"/>
    <xdr:sp macro="" textlink="">
      <xdr:nvSpPr>
        <xdr:cNvPr id="530" name="テキスト ボックス 529"/>
        <xdr:cNvSpPr txBox="1"/>
      </xdr:nvSpPr>
      <xdr:spPr>
        <a:xfrm>
          <a:off x="12579428" y="643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165078</xdr:rowOff>
    </xdr:from>
    <xdr:to>
      <xdr:col>72</xdr:col>
      <xdr:colOff>38100</xdr:colOff>
      <xdr:row>39</xdr:row>
      <xdr:rowOff>95228</xdr:rowOff>
    </xdr:to>
    <xdr:sp macro="" textlink="">
      <xdr:nvSpPr>
        <xdr:cNvPr id="542" name="楕円 541"/>
        <xdr:cNvSpPr/>
      </xdr:nvSpPr>
      <xdr:spPr>
        <a:xfrm>
          <a:off x="13652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86355</xdr:rowOff>
    </xdr:from>
    <xdr:ext cx="249299" cy="259045"/>
    <xdr:sp macro="" textlink="">
      <xdr:nvSpPr>
        <xdr:cNvPr id="543" name="テキスト ボックス 542"/>
        <xdr:cNvSpPr txBox="1"/>
      </xdr:nvSpPr>
      <xdr:spPr>
        <a:xfrm>
          <a:off x="13578650" y="6772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165001</xdr:rowOff>
    </xdr:from>
    <xdr:to>
      <xdr:col>67</xdr:col>
      <xdr:colOff>101600</xdr:colOff>
      <xdr:row>39</xdr:row>
      <xdr:rowOff>95151</xdr:rowOff>
    </xdr:to>
    <xdr:sp macro="" textlink="">
      <xdr:nvSpPr>
        <xdr:cNvPr id="544" name="楕円 543"/>
        <xdr:cNvSpPr/>
      </xdr:nvSpPr>
      <xdr:spPr>
        <a:xfrm>
          <a:off x="12763500" y="66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86278</xdr:rowOff>
    </xdr:from>
    <xdr:ext cx="313932" cy="259045"/>
    <xdr:sp macro="" textlink="">
      <xdr:nvSpPr>
        <xdr:cNvPr id="545" name="テキスト ボックス 544"/>
        <xdr:cNvSpPr txBox="1"/>
      </xdr:nvSpPr>
      <xdr:spPr>
        <a:xfrm>
          <a:off x="12657333" y="677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73927</xdr:rowOff>
    </xdr:from>
    <xdr:to>
      <xdr:col>85</xdr:col>
      <xdr:colOff>127000</xdr:colOff>
      <xdr:row>79</xdr:row>
      <xdr:rowOff>102312</xdr:rowOff>
    </xdr:to>
    <xdr:cxnSp macro="">
      <xdr:nvCxnSpPr>
        <xdr:cNvPr id="624" name="直線コネクタ 623"/>
        <xdr:cNvCxnSpPr/>
      </xdr:nvCxnSpPr>
      <xdr:spPr>
        <a:xfrm>
          <a:off x="15481300" y="13618477"/>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55054</xdr:rowOff>
    </xdr:from>
    <xdr:to>
      <xdr:col>81</xdr:col>
      <xdr:colOff>50800</xdr:colOff>
      <xdr:row>79</xdr:row>
      <xdr:rowOff>73927</xdr:rowOff>
    </xdr:to>
    <xdr:cxnSp macro="">
      <xdr:nvCxnSpPr>
        <xdr:cNvPr id="627" name="直線コネクタ 626"/>
        <xdr:cNvCxnSpPr/>
      </xdr:nvCxnSpPr>
      <xdr:spPr>
        <a:xfrm>
          <a:off x="14592300" y="13599604"/>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30290</xdr:rowOff>
    </xdr:from>
    <xdr:to>
      <xdr:col>76</xdr:col>
      <xdr:colOff>114300</xdr:colOff>
      <xdr:row>79</xdr:row>
      <xdr:rowOff>55054</xdr:rowOff>
    </xdr:to>
    <xdr:cxnSp macro="">
      <xdr:nvCxnSpPr>
        <xdr:cNvPr id="630" name="直線コネクタ 629"/>
        <xdr:cNvCxnSpPr/>
      </xdr:nvCxnSpPr>
      <xdr:spPr>
        <a:xfrm>
          <a:off x="13703300" y="1357484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28677</xdr:rowOff>
    </xdr:from>
    <xdr:to>
      <xdr:col>71</xdr:col>
      <xdr:colOff>177800</xdr:colOff>
      <xdr:row>79</xdr:row>
      <xdr:rowOff>30290</xdr:rowOff>
    </xdr:to>
    <xdr:cxnSp macro="">
      <xdr:nvCxnSpPr>
        <xdr:cNvPr id="633" name="直線コネクタ 632"/>
        <xdr:cNvCxnSpPr/>
      </xdr:nvCxnSpPr>
      <xdr:spPr>
        <a:xfrm>
          <a:off x="12814300" y="13573227"/>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6" name="フローチャート: 判断 635"/>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7" name="テキスト ボックス 636"/>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51512</xdr:rowOff>
    </xdr:from>
    <xdr:to>
      <xdr:col>85</xdr:col>
      <xdr:colOff>177800</xdr:colOff>
      <xdr:row>79</xdr:row>
      <xdr:rowOff>153112</xdr:rowOff>
    </xdr:to>
    <xdr:sp macro="" textlink="">
      <xdr:nvSpPr>
        <xdr:cNvPr id="643" name="楕円 642"/>
        <xdr:cNvSpPr/>
      </xdr:nvSpPr>
      <xdr:spPr>
        <a:xfrm>
          <a:off x="16268700" y="1359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137889</xdr:rowOff>
    </xdr:from>
    <xdr:ext cx="534377" cy="259045"/>
    <xdr:sp macro="" textlink="">
      <xdr:nvSpPr>
        <xdr:cNvPr id="644" name="公債費該当値テキスト"/>
        <xdr:cNvSpPr txBox="1"/>
      </xdr:nvSpPr>
      <xdr:spPr>
        <a:xfrm>
          <a:off x="16370300" y="135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23127</xdr:rowOff>
    </xdr:from>
    <xdr:to>
      <xdr:col>81</xdr:col>
      <xdr:colOff>101600</xdr:colOff>
      <xdr:row>79</xdr:row>
      <xdr:rowOff>124727</xdr:rowOff>
    </xdr:to>
    <xdr:sp macro="" textlink="">
      <xdr:nvSpPr>
        <xdr:cNvPr id="645" name="楕円 644"/>
        <xdr:cNvSpPr/>
      </xdr:nvSpPr>
      <xdr:spPr>
        <a:xfrm>
          <a:off x="15430500" y="135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115854</xdr:rowOff>
    </xdr:from>
    <xdr:ext cx="534377" cy="259045"/>
    <xdr:sp macro="" textlink="">
      <xdr:nvSpPr>
        <xdr:cNvPr id="646" name="テキスト ボックス 645"/>
        <xdr:cNvSpPr txBox="1"/>
      </xdr:nvSpPr>
      <xdr:spPr>
        <a:xfrm>
          <a:off x="15214111" y="136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4254</xdr:rowOff>
    </xdr:from>
    <xdr:to>
      <xdr:col>76</xdr:col>
      <xdr:colOff>165100</xdr:colOff>
      <xdr:row>79</xdr:row>
      <xdr:rowOff>105854</xdr:rowOff>
    </xdr:to>
    <xdr:sp macro="" textlink="">
      <xdr:nvSpPr>
        <xdr:cNvPr id="647" name="楕円 646"/>
        <xdr:cNvSpPr/>
      </xdr:nvSpPr>
      <xdr:spPr>
        <a:xfrm>
          <a:off x="14541500" y="135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96981</xdr:rowOff>
    </xdr:from>
    <xdr:ext cx="534377" cy="259045"/>
    <xdr:sp macro="" textlink="">
      <xdr:nvSpPr>
        <xdr:cNvPr id="648" name="テキスト ボックス 647"/>
        <xdr:cNvSpPr txBox="1"/>
      </xdr:nvSpPr>
      <xdr:spPr>
        <a:xfrm>
          <a:off x="14325111" y="136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150940</xdr:rowOff>
    </xdr:from>
    <xdr:to>
      <xdr:col>72</xdr:col>
      <xdr:colOff>38100</xdr:colOff>
      <xdr:row>79</xdr:row>
      <xdr:rowOff>81090</xdr:rowOff>
    </xdr:to>
    <xdr:sp macro="" textlink="">
      <xdr:nvSpPr>
        <xdr:cNvPr id="649" name="楕円 648"/>
        <xdr:cNvSpPr/>
      </xdr:nvSpPr>
      <xdr:spPr>
        <a:xfrm>
          <a:off x="13652500" y="135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72217</xdr:rowOff>
    </xdr:from>
    <xdr:ext cx="534377" cy="259045"/>
    <xdr:sp macro="" textlink="">
      <xdr:nvSpPr>
        <xdr:cNvPr id="650" name="テキスト ボックス 649"/>
        <xdr:cNvSpPr txBox="1"/>
      </xdr:nvSpPr>
      <xdr:spPr>
        <a:xfrm>
          <a:off x="13436111" y="136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149327</xdr:rowOff>
    </xdr:from>
    <xdr:to>
      <xdr:col>67</xdr:col>
      <xdr:colOff>101600</xdr:colOff>
      <xdr:row>79</xdr:row>
      <xdr:rowOff>79477</xdr:rowOff>
    </xdr:to>
    <xdr:sp macro="" textlink="">
      <xdr:nvSpPr>
        <xdr:cNvPr id="651" name="楕円 650"/>
        <xdr:cNvSpPr/>
      </xdr:nvSpPr>
      <xdr:spPr>
        <a:xfrm>
          <a:off x="127635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70604</xdr:rowOff>
    </xdr:from>
    <xdr:ext cx="534377" cy="259045"/>
    <xdr:sp macro="" textlink="">
      <xdr:nvSpPr>
        <xdr:cNvPr id="652" name="テキスト ボックス 651"/>
        <xdr:cNvSpPr txBox="1"/>
      </xdr:nvSpPr>
      <xdr:spPr>
        <a:xfrm>
          <a:off x="12547111" y="136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51050</xdr:rowOff>
    </xdr:from>
    <xdr:to>
      <xdr:col>85</xdr:col>
      <xdr:colOff>127000</xdr:colOff>
      <xdr:row>97</xdr:row>
      <xdr:rowOff>137286</xdr:rowOff>
    </xdr:to>
    <xdr:cxnSp macro="">
      <xdr:nvCxnSpPr>
        <xdr:cNvPr id="679" name="直線コネクタ 678"/>
        <xdr:cNvCxnSpPr/>
      </xdr:nvCxnSpPr>
      <xdr:spPr>
        <a:xfrm>
          <a:off x="15481300" y="16681700"/>
          <a:ext cx="8382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51050</xdr:rowOff>
    </xdr:from>
    <xdr:to>
      <xdr:col>81</xdr:col>
      <xdr:colOff>50800</xdr:colOff>
      <xdr:row>97</xdr:row>
      <xdr:rowOff>143770</xdr:rowOff>
    </xdr:to>
    <xdr:cxnSp macro="">
      <xdr:nvCxnSpPr>
        <xdr:cNvPr id="682" name="直線コネクタ 681"/>
        <xdr:cNvCxnSpPr/>
      </xdr:nvCxnSpPr>
      <xdr:spPr>
        <a:xfrm flipV="1">
          <a:off x="14592300" y="16681700"/>
          <a:ext cx="889000" cy="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143770</xdr:rowOff>
    </xdr:from>
    <xdr:to>
      <xdr:col>76</xdr:col>
      <xdr:colOff>114300</xdr:colOff>
      <xdr:row>97</xdr:row>
      <xdr:rowOff>150919</xdr:rowOff>
    </xdr:to>
    <xdr:cxnSp macro="">
      <xdr:nvCxnSpPr>
        <xdr:cNvPr id="685" name="直線コネクタ 684"/>
        <xdr:cNvCxnSpPr/>
      </xdr:nvCxnSpPr>
      <xdr:spPr>
        <a:xfrm flipV="1">
          <a:off x="13703300" y="16774420"/>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150919</xdr:rowOff>
    </xdr:from>
    <xdr:to>
      <xdr:col>71</xdr:col>
      <xdr:colOff>177800</xdr:colOff>
      <xdr:row>98</xdr:row>
      <xdr:rowOff>13512</xdr:rowOff>
    </xdr:to>
    <xdr:cxnSp macro="">
      <xdr:nvCxnSpPr>
        <xdr:cNvPr id="688" name="直線コネクタ 687"/>
        <xdr:cNvCxnSpPr/>
      </xdr:nvCxnSpPr>
      <xdr:spPr>
        <a:xfrm flipV="1">
          <a:off x="12814300" y="16781569"/>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75211</xdr:rowOff>
    </xdr:from>
    <xdr:to>
      <xdr:col>67</xdr:col>
      <xdr:colOff>101600</xdr:colOff>
      <xdr:row>98</xdr:row>
      <xdr:rowOff>5361</xdr:rowOff>
    </xdr:to>
    <xdr:sp macro="" textlink="">
      <xdr:nvSpPr>
        <xdr:cNvPr id="691" name="フローチャート: 判断 690"/>
        <xdr:cNvSpPr/>
      </xdr:nvSpPr>
      <xdr:spPr>
        <a:xfrm>
          <a:off x="12763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21888</xdr:rowOff>
    </xdr:from>
    <xdr:ext cx="534377" cy="259045"/>
    <xdr:sp macro="" textlink="">
      <xdr:nvSpPr>
        <xdr:cNvPr id="692" name="テキスト ボックス 691"/>
        <xdr:cNvSpPr txBox="1"/>
      </xdr:nvSpPr>
      <xdr:spPr>
        <a:xfrm>
          <a:off x="12547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86486</xdr:rowOff>
    </xdr:from>
    <xdr:to>
      <xdr:col>85</xdr:col>
      <xdr:colOff>177800</xdr:colOff>
      <xdr:row>98</xdr:row>
      <xdr:rowOff>16636</xdr:rowOff>
    </xdr:to>
    <xdr:sp macro="" textlink="">
      <xdr:nvSpPr>
        <xdr:cNvPr id="698" name="楕円 697"/>
        <xdr:cNvSpPr/>
      </xdr:nvSpPr>
      <xdr:spPr>
        <a:xfrm>
          <a:off x="16268700" y="16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64913</xdr:rowOff>
    </xdr:from>
    <xdr:ext cx="534377" cy="259045"/>
    <xdr:sp macro="" textlink="">
      <xdr:nvSpPr>
        <xdr:cNvPr id="699" name="積立金該当値テキスト"/>
        <xdr:cNvSpPr txBox="1"/>
      </xdr:nvSpPr>
      <xdr:spPr>
        <a:xfrm>
          <a:off x="16370300" y="166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250</xdr:rowOff>
    </xdr:from>
    <xdr:to>
      <xdr:col>81</xdr:col>
      <xdr:colOff>101600</xdr:colOff>
      <xdr:row>97</xdr:row>
      <xdr:rowOff>101850</xdr:rowOff>
    </xdr:to>
    <xdr:sp macro="" textlink="">
      <xdr:nvSpPr>
        <xdr:cNvPr id="700" name="楕円 699"/>
        <xdr:cNvSpPr/>
      </xdr:nvSpPr>
      <xdr:spPr>
        <a:xfrm>
          <a:off x="15430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92977</xdr:rowOff>
    </xdr:from>
    <xdr:ext cx="534377" cy="259045"/>
    <xdr:sp macro="" textlink="">
      <xdr:nvSpPr>
        <xdr:cNvPr id="701" name="テキスト ボックス 700"/>
        <xdr:cNvSpPr txBox="1"/>
      </xdr:nvSpPr>
      <xdr:spPr>
        <a:xfrm>
          <a:off x="15214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92970</xdr:rowOff>
    </xdr:from>
    <xdr:to>
      <xdr:col>76</xdr:col>
      <xdr:colOff>165100</xdr:colOff>
      <xdr:row>98</xdr:row>
      <xdr:rowOff>23120</xdr:rowOff>
    </xdr:to>
    <xdr:sp macro="" textlink="">
      <xdr:nvSpPr>
        <xdr:cNvPr id="702" name="楕円 701"/>
        <xdr:cNvSpPr/>
      </xdr:nvSpPr>
      <xdr:spPr>
        <a:xfrm>
          <a:off x="14541500" y="16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14247</xdr:rowOff>
    </xdr:from>
    <xdr:ext cx="534377" cy="259045"/>
    <xdr:sp macro="" textlink="">
      <xdr:nvSpPr>
        <xdr:cNvPr id="703" name="テキスト ボックス 702"/>
        <xdr:cNvSpPr txBox="1"/>
      </xdr:nvSpPr>
      <xdr:spPr>
        <a:xfrm>
          <a:off x="14325111" y="168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100119</xdr:rowOff>
    </xdr:from>
    <xdr:to>
      <xdr:col>72</xdr:col>
      <xdr:colOff>38100</xdr:colOff>
      <xdr:row>98</xdr:row>
      <xdr:rowOff>30269</xdr:rowOff>
    </xdr:to>
    <xdr:sp macro="" textlink="">
      <xdr:nvSpPr>
        <xdr:cNvPr id="704" name="楕円 703"/>
        <xdr:cNvSpPr/>
      </xdr:nvSpPr>
      <xdr:spPr>
        <a:xfrm>
          <a:off x="13652500" y="167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21396</xdr:rowOff>
    </xdr:from>
    <xdr:ext cx="534377" cy="259045"/>
    <xdr:sp macro="" textlink="">
      <xdr:nvSpPr>
        <xdr:cNvPr id="705" name="テキスト ボックス 704"/>
        <xdr:cNvSpPr txBox="1"/>
      </xdr:nvSpPr>
      <xdr:spPr>
        <a:xfrm>
          <a:off x="13436111" y="168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134162</xdr:rowOff>
    </xdr:from>
    <xdr:to>
      <xdr:col>67</xdr:col>
      <xdr:colOff>101600</xdr:colOff>
      <xdr:row>98</xdr:row>
      <xdr:rowOff>64312</xdr:rowOff>
    </xdr:to>
    <xdr:sp macro="" textlink="">
      <xdr:nvSpPr>
        <xdr:cNvPr id="706" name="楕円 705"/>
        <xdr:cNvSpPr/>
      </xdr:nvSpPr>
      <xdr:spPr>
        <a:xfrm>
          <a:off x="12763500" y="167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55439</xdr:rowOff>
    </xdr:from>
    <xdr:ext cx="534377" cy="259045"/>
    <xdr:sp macro="" textlink="">
      <xdr:nvSpPr>
        <xdr:cNvPr id="707" name="テキスト ボックス 706"/>
        <xdr:cNvSpPr txBox="1"/>
      </xdr:nvSpPr>
      <xdr:spPr>
        <a:xfrm>
          <a:off x="12547111" y="168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70891</xdr:rowOff>
    </xdr:from>
    <xdr:to>
      <xdr:col>116</xdr:col>
      <xdr:colOff>63500</xdr:colOff>
      <xdr:row>38</xdr:row>
      <xdr:rowOff>25400</xdr:rowOff>
    </xdr:to>
    <xdr:cxnSp macro="">
      <xdr:nvCxnSpPr>
        <xdr:cNvPr id="732" name="直線コネクタ 731"/>
        <xdr:cNvCxnSpPr/>
      </xdr:nvCxnSpPr>
      <xdr:spPr>
        <a:xfrm>
          <a:off x="21323300" y="6414541"/>
          <a:ext cx="8382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70891</xdr:rowOff>
    </xdr:from>
    <xdr:to>
      <xdr:col>111</xdr:col>
      <xdr:colOff>177800</xdr:colOff>
      <xdr:row>38</xdr:row>
      <xdr:rowOff>7283</xdr:rowOff>
    </xdr:to>
    <xdr:cxnSp macro="">
      <xdr:nvCxnSpPr>
        <xdr:cNvPr id="735" name="直線コネクタ 734"/>
        <xdr:cNvCxnSpPr/>
      </xdr:nvCxnSpPr>
      <xdr:spPr>
        <a:xfrm flipV="1">
          <a:off x="20434300" y="6414541"/>
          <a:ext cx="889000" cy="10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7283</xdr:rowOff>
    </xdr:from>
    <xdr:to>
      <xdr:col>107</xdr:col>
      <xdr:colOff>50800</xdr:colOff>
      <xdr:row>38</xdr:row>
      <xdr:rowOff>25400</xdr:rowOff>
    </xdr:to>
    <xdr:cxnSp macro="">
      <xdr:nvCxnSpPr>
        <xdr:cNvPr id="738" name="直線コネクタ 737"/>
        <xdr:cNvCxnSpPr/>
      </xdr:nvCxnSpPr>
      <xdr:spPr>
        <a:xfrm flipV="1">
          <a:off x="19545300" y="6522383"/>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142043</xdr:rowOff>
    </xdr:from>
    <xdr:to>
      <xdr:col>102</xdr:col>
      <xdr:colOff>114300</xdr:colOff>
      <xdr:row>38</xdr:row>
      <xdr:rowOff>25400</xdr:rowOff>
    </xdr:to>
    <xdr:cxnSp macro="">
      <xdr:nvCxnSpPr>
        <xdr:cNvPr id="741" name="直線コネクタ 740"/>
        <xdr:cNvCxnSpPr/>
      </xdr:nvCxnSpPr>
      <xdr:spPr>
        <a:xfrm>
          <a:off x="18656300" y="6485693"/>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27635</xdr:rowOff>
    </xdr:from>
    <xdr:to>
      <xdr:col>98</xdr:col>
      <xdr:colOff>38100</xdr:colOff>
      <xdr:row>37</xdr:row>
      <xdr:rowOff>129235</xdr:rowOff>
    </xdr:to>
    <xdr:sp macro="" textlink="">
      <xdr:nvSpPr>
        <xdr:cNvPr id="744" name="フローチャート: 判断 743"/>
        <xdr:cNvSpPr/>
      </xdr:nvSpPr>
      <xdr:spPr>
        <a:xfrm>
          <a:off x="18605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145762</xdr:rowOff>
    </xdr:from>
    <xdr:ext cx="469744" cy="259045"/>
    <xdr:sp macro="" textlink="">
      <xdr:nvSpPr>
        <xdr:cNvPr id="745" name="テキスト ボックス 744"/>
        <xdr:cNvSpPr txBox="1"/>
      </xdr:nvSpPr>
      <xdr:spPr>
        <a:xfrm>
          <a:off x="18421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20091</xdr:rowOff>
    </xdr:from>
    <xdr:to>
      <xdr:col>112</xdr:col>
      <xdr:colOff>38100</xdr:colOff>
      <xdr:row>37</xdr:row>
      <xdr:rowOff>121691</xdr:rowOff>
    </xdr:to>
    <xdr:sp macro="" textlink="">
      <xdr:nvSpPr>
        <xdr:cNvPr id="753" name="楕円 752"/>
        <xdr:cNvSpPr/>
      </xdr:nvSpPr>
      <xdr:spPr>
        <a:xfrm>
          <a:off x="21272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112818</xdr:rowOff>
    </xdr:from>
    <xdr:ext cx="469744" cy="259045"/>
    <xdr:sp macro="" textlink="">
      <xdr:nvSpPr>
        <xdr:cNvPr id="754" name="テキスト ボックス 753"/>
        <xdr:cNvSpPr txBox="1"/>
      </xdr:nvSpPr>
      <xdr:spPr>
        <a:xfrm>
          <a:off x="21088428" y="64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127933</xdr:rowOff>
    </xdr:from>
    <xdr:to>
      <xdr:col>107</xdr:col>
      <xdr:colOff>101600</xdr:colOff>
      <xdr:row>38</xdr:row>
      <xdr:rowOff>58083</xdr:rowOff>
    </xdr:to>
    <xdr:sp macro="" textlink="">
      <xdr:nvSpPr>
        <xdr:cNvPr id="755" name="楕円 754"/>
        <xdr:cNvSpPr/>
      </xdr:nvSpPr>
      <xdr:spPr>
        <a:xfrm>
          <a:off x="20383500" y="64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49210</xdr:rowOff>
    </xdr:from>
    <xdr:ext cx="378565" cy="259045"/>
    <xdr:sp macro="" textlink="">
      <xdr:nvSpPr>
        <xdr:cNvPr id="756" name="テキスト ボックス 755"/>
        <xdr:cNvSpPr txBox="1"/>
      </xdr:nvSpPr>
      <xdr:spPr>
        <a:xfrm>
          <a:off x="20245017" y="656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91243</xdr:rowOff>
    </xdr:from>
    <xdr:to>
      <xdr:col>98</xdr:col>
      <xdr:colOff>38100</xdr:colOff>
      <xdr:row>38</xdr:row>
      <xdr:rowOff>21393</xdr:rowOff>
    </xdr:to>
    <xdr:sp macro="" textlink="">
      <xdr:nvSpPr>
        <xdr:cNvPr id="759" name="楕円 758"/>
        <xdr:cNvSpPr/>
      </xdr:nvSpPr>
      <xdr:spPr>
        <a:xfrm>
          <a:off x="18605500" y="64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12520</xdr:rowOff>
    </xdr:from>
    <xdr:ext cx="378565" cy="259045"/>
    <xdr:sp macro="" textlink="">
      <xdr:nvSpPr>
        <xdr:cNvPr id="760" name="テキスト ボックス 759"/>
        <xdr:cNvSpPr txBox="1"/>
      </xdr:nvSpPr>
      <xdr:spPr>
        <a:xfrm>
          <a:off x="18467017" y="652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169952</xdr:rowOff>
    </xdr:from>
    <xdr:to>
      <xdr:col>116</xdr:col>
      <xdr:colOff>63500</xdr:colOff>
      <xdr:row>56</xdr:row>
      <xdr:rowOff>170256</xdr:rowOff>
    </xdr:to>
    <xdr:cxnSp macro="">
      <xdr:nvCxnSpPr>
        <xdr:cNvPr id="789" name="直線コネクタ 788"/>
        <xdr:cNvCxnSpPr/>
      </xdr:nvCxnSpPr>
      <xdr:spPr>
        <a:xfrm>
          <a:off x="21323300" y="977115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71518</xdr:rowOff>
    </xdr:from>
    <xdr:ext cx="469744" cy="259045"/>
    <xdr:sp macro="" textlink="">
      <xdr:nvSpPr>
        <xdr:cNvPr id="790" name="貸付金平均値テキスト"/>
        <xdr:cNvSpPr txBox="1"/>
      </xdr:nvSpPr>
      <xdr:spPr>
        <a:xfrm>
          <a:off x="22212300" y="984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169952</xdr:rowOff>
    </xdr:from>
    <xdr:to>
      <xdr:col>111</xdr:col>
      <xdr:colOff>177800</xdr:colOff>
      <xdr:row>57</xdr:row>
      <xdr:rowOff>1092</xdr:rowOff>
    </xdr:to>
    <xdr:cxnSp macro="">
      <xdr:nvCxnSpPr>
        <xdr:cNvPr id="792" name="直線コネクタ 791"/>
        <xdr:cNvCxnSpPr/>
      </xdr:nvCxnSpPr>
      <xdr:spPr>
        <a:xfrm flipV="1">
          <a:off x="20434300" y="977115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62831</xdr:rowOff>
    </xdr:from>
    <xdr:ext cx="469744" cy="259045"/>
    <xdr:sp macro="" textlink="">
      <xdr:nvSpPr>
        <xdr:cNvPr id="794" name="テキスト ボックス 793"/>
        <xdr:cNvSpPr txBox="1"/>
      </xdr:nvSpPr>
      <xdr:spPr>
        <a:xfrm>
          <a:off x="21088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1092</xdr:rowOff>
    </xdr:from>
    <xdr:to>
      <xdr:col>107</xdr:col>
      <xdr:colOff>50800</xdr:colOff>
      <xdr:row>57</xdr:row>
      <xdr:rowOff>3911</xdr:rowOff>
    </xdr:to>
    <xdr:cxnSp macro="">
      <xdr:nvCxnSpPr>
        <xdr:cNvPr id="795" name="直線コネクタ 794"/>
        <xdr:cNvCxnSpPr/>
      </xdr:nvCxnSpPr>
      <xdr:spPr>
        <a:xfrm flipV="1">
          <a:off x="19545300" y="977374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5377</xdr:rowOff>
    </xdr:from>
    <xdr:ext cx="469744" cy="259045"/>
    <xdr:sp macro="" textlink="">
      <xdr:nvSpPr>
        <xdr:cNvPr id="797" name="テキスト ボックス 796"/>
        <xdr:cNvSpPr txBox="1"/>
      </xdr:nvSpPr>
      <xdr:spPr>
        <a:xfrm>
          <a:off x="20199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3835</xdr:rowOff>
    </xdr:from>
    <xdr:to>
      <xdr:col>102</xdr:col>
      <xdr:colOff>114300</xdr:colOff>
      <xdr:row>57</xdr:row>
      <xdr:rowOff>3911</xdr:rowOff>
    </xdr:to>
    <xdr:cxnSp macro="">
      <xdr:nvCxnSpPr>
        <xdr:cNvPr id="798" name="直線コネクタ 797"/>
        <xdr:cNvCxnSpPr/>
      </xdr:nvCxnSpPr>
      <xdr:spPr>
        <a:xfrm>
          <a:off x="18656300" y="97764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142918</xdr:rowOff>
    </xdr:from>
    <xdr:ext cx="469744" cy="259045"/>
    <xdr:sp macro="" textlink="">
      <xdr:nvSpPr>
        <xdr:cNvPr id="800" name="テキスト ボックス 799"/>
        <xdr:cNvSpPr txBox="1"/>
      </xdr:nvSpPr>
      <xdr:spPr>
        <a:xfrm>
          <a:off x="19310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01" name="フローチャート: 判断 800"/>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153205</xdr:rowOff>
    </xdr:from>
    <xdr:ext cx="469744" cy="259045"/>
    <xdr:sp macro="" textlink="">
      <xdr:nvSpPr>
        <xdr:cNvPr id="802" name="テキスト ボックス 801"/>
        <xdr:cNvSpPr txBox="1"/>
      </xdr:nvSpPr>
      <xdr:spPr>
        <a:xfrm>
          <a:off x="18421428" y="992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119456</xdr:rowOff>
    </xdr:from>
    <xdr:to>
      <xdr:col>116</xdr:col>
      <xdr:colOff>114300</xdr:colOff>
      <xdr:row>57</xdr:row>
      <xdr:rowOff>49606</xdr:rowOff>
    </xdr:to>
    <xdr:sp macro="" textlink="">
      <xdr:nvSpPr>
        <xdr:cNvPr id="808" name="楕円 807"/>
        <xdr:cNvSpPr/>
      </xdr:nvSpPr>
      <xdr:spPr>
        <a:xfrm>
          <a:off x="22110700" y="97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142333</xdr:rowOff>
    </xdr:from>
    <xdr:ext cx="469744" cy="259045"/>
    <xdr:sp macro="" textlink="">
      <xdr:nvSpPr>
        <xdr:cNvPr id="809" name="貸付金該当値テキスト"/>
        <xdr:cNvSpPr txBox="1"/>
      </xdr:nvSpPr>
      <xdr:spPr>
        <a:xfrm>
          <a:off x="22212300" y="95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119152</xdr:rowOff>
    </xdr:from>
    <xdr:to>
      <xdr:col>112</xdr:col>
      <xdr:colOff>38100</xdr:colOff>
      <xdr:row>57</xdr:row>
      <xdr:rowOff>49302</xdr:rowOff>
    </xdr:to>
    <xdr:sp macro="" textlink="">
      <xdr:nvSpPr>
        <xdr:cNvPr id="810" name="楕円 809"/>
        <xdr:cNvSpPr/>
      </xdr:nvSpPr>
      <xdr:spPr>
        <a:xfrm>
          <a:off x="21272500" y="972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65829</xdr:rowOff>
    </xdr:from>
    <xdr:ext cx="469744" cy="259045"/>
    <xdr:sp macro="" textlink="">
      <xdr:nvSpPr>
        <xdr:cNvPr id="811" name="テキスト ボックス 810"/>
        <xdr:cNvSpPr txBox="1"/>
      </xdr:nvSpPr>
      <xdr:spPr>
        <a:xfrm>
          <a:off x="21088428" y="949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121742</xdr:rowOff>
    </xdr:from>
    <xdr:to>
      <xdr:col>107</xdr:col>
      <xdr:colOff>101600</xdr:colOff>
      <xdr:row>57</xdr:row>
      <xdr:rowOff>51892</xdr:rowOff>
    </xdr:to>
    <xdr:sp macro="" textlink="">
      <xdr:nvSpPr>
        <xdr:cNvPr id="812" name="楕円 811"/>
        <xdr:cNvSpPr/>
      </xdr:nvSpPr>
      <xdr:spPr>
        <a:xfrm>
          <a:off x="20383500" y="97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68419</xdr:rowOff>
    </xdr:from>
    <xdr:ext cx="469744" cy="259045"/>
    <xdr:sp macro="" textlink="">
      <xdr:nvSpPr>
        <xdr:cNvPr id="813" name="テキスト ボックス 812"/>
        <xdr:cNvSpPr txBox="1"/>
      </xdr:nvSpPr>
      <xdr:spPr>
        <a:xfrm>
          <a:off x="20199428" y="94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124561</xdr:rowOff>
    </xdr:from>
    <xdr:to>
      <xdr:col>102</xdr:col>
      <xdr:colOff>165100</xdr:colOff>
      <xdr:row>57</xdr:row>
      <xdr:rowOff>54711</xdr:rowOff>
    </xdr:to>
    <xdr:sp macro="" textlink="">
      <xdr:nvSpPr>
        <xdr:cNvPr id="814" name="楕円 813"/>
        <xdr:cNvSpPr/>
      </xdr:nvSpPr>
      <xdr:spPr>
        <a:xfrm>
          <a:off x="19494500" y="97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71238</xdr:rowOff>
    </xdr:from>
    <xdr:ext cx="469744" cy="259045"/>
    <xdr:sp macro="" textlink="">
      <xdr:nvSpPr>
        <xdr:cNvPr id="815" name="テキスト ボックス 814"/>
        <xdr:cNvSpPr txBox="1"/>
      </xdr:nvSpPr>
      <xdr:spPr>
        <a:xfrm>
          <a:off x="19310428" y="950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124485</xdr:rowOff>
    </xdr:from>
    <xdr:to>
      <xdr:col>98</xdr:col>
      <xdr:colOff>38100</xdr:colOff>
      <xdr:row>57</xdr:row>
      <xdr:rowOff>54635</xdr:rowOff>
    </xdr:to>
    <xdr:sp macro="" textlink="">
      <xdr:nvSpPr>
        <xdr:cNvPr id="816" name="楕円 815"/>
        <xdr:cNvSpPr/>
      </xdr:nvSpPr>
      <xdr:spPr>
        <a:xfrm>
          <a:off x="186055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71162</xdr:rowOff>
    </xdr:from>
    <xdr:ext cx="469744" cy="259045"/>
    <xdr:sp macro="" textlink="">
      <xdr:nvSpPr>
        <xdr:cNvPr id="817" name="テキスト ボックス 816"/>
        <xdr:cNvSpPr txBox="1"/>
      </xdr:nvSpPr>
      <xdr:spPr>
        <a:xfrm>
          <a:off x="18421428" y="95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128155</xdr:rowOff>
    </xdr:from>
    <xdr:to>
      <xdr:col>116</xdr:col>
      <xdr:colOff>63500</xdr:colOff>
      <xdr:row>78</xdr:row>
      <xdr:rowOff>37345</xdr:rowOff>
    </xdr:to>
    <xdr:cxnSp macro="">
      <xdr:nvCxnSpPr>
        <xdr:cNvPr id="847" name="直線コネクタ 846"/>
        <xdr:cNvCxnSpPr/>
      </xdr:nvCxnSpPr>
      <xdr:spPr>
        <a:xfrm>
          <a:off x="21323300" y="13329805"/>
          <a:ext cx="8382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125888</xdr:rowOff>
    </xdr:from>
    <xdr:to>
      <xdr:col>111</xdr:col>
      <xdr:colOff>177800</xdr:colOff>
      <xdr:row>77</xdr:row>
      <xdr:rowOff>128155</xdr:rowOff>
    </xdr:to>
    <xdr:cxnSp macro="">
      <xdr:nvCxnSpPr>
        <xdr:cNvPr id="850" name="直線コネクタ 849"/>
        <xdr:cNvCxnSpPr/>
      </xdr:nvCxnSpPr>
      <xdr:spPr>
        <a:xfrm>
          <a:off x="20434300" y="13327538"/>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125888</xdr:rowOff>
    </xdr:from>
    <xdr:to>
      <xdr:col>107</xdr:col>
      <xdr:colOff>50800</xdr:colOff>
      <xdr:row>78</xdr:row>
      <xdr:rowOff>37706</xdr:rowOff>
    </xdr:to>
    <xdr:cxnSp macro="">
      <xdr:nvCxnSpPr>
        <xdr:cNvPr id="853" name="直線コネクタ 852"/>
        <xdr:cNvCxnSpPr/>
      </xdr:nvCxnSpPr>
      <xdr:spPr>
        <a:xfrm flipV="1">
          <a:off x="19545300" y="13327538"/>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27953</xdr:rowOff>
    </xdr:from>
    <xdr:to>
      <xdr:col>102</xdr:col>
      <xdr:colOff>114300</xdr:colOff>
      <xdr:row>78</xdr:row>
      <xdr:rowOff>37706</xdr:rowOff>
    </xdr:to>
    <xdr:cxnSp macro="">
      <xdr:nvCxnSpPr>
        <xdr:cNvPr id="856" name="直線コネクタ 855"/>
        <xdr:cNvCxnSpPr/>
      </xdr:nvCxnSpPr>
      <xdr:spPr>
        <a:xfrm>
          <a:off x="18656300" y="1340105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156471</xdr:rowOff>
    </xdr:from>
    <xdr:to>
      <xdr:col>98</xdr:col>
      <xdr:colOff>38100</xdr:colOff>
      <xdr:row>77</xdr:row>
      <xdr:rowOff>86621</xdr:rowOff>
    </xdr:to>
    <xdr:sp macro="" textlink="">
      <xdr:nvSpPr>
        <xdr:cNvPr id="859" name="フローチャート: 判断 858"/>
        <xdr:cNvSpPr/>
      </xdr:nvSpPr>
      <xdr:spPr>
        <a:xfrm>
          <a:off x="18605500" y="1318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103147</xdr:rowOff>
    </xdr:from>
    <xdr:ext cx="534377" cy="259045"/>
    <xdr:sp macro="" textlink="">
      <xdr:nvSpPr>
        <xdr:cNvPr id="860" name="テキスト ボックス 859"/>
        <xdr:cNvSpPr txBox="1"/>
      </xdr:nvSpPr>
      <xdr:spPr>
        <a:xfrm>
          <a:off x="18389111" y="12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157995</xdr:rowOff>
    </xdr:from>
    <xdr:to>
      <xdr:col>116</xdr:col>
      <xdr:colOff>114300</xdr:colOff>
      <xdr:row>78</xdr:row>
      <xdr:rowOff>88145</xdr:rowOff>
    </xdr:to>
    <xdr:sp macro="" textlink="">
      <xdr:nvSpPr>
        <xdr:cNvPr id="866" name="楕円 865"/>
        <xdr:cNvSpPr/>
      </xdr:nvSpPr>
      <xdr:spPr>
        <a:xfrm>
          <a:off x="22110700" y="133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136422</xdr:rowOff>
    </xdr:from>
    <xdr:ext cx="534377" cy="259045"/>
    <xdr:sp macro="" textlink="">
      <xdr:nvSpPr>
        <xdr:cNvPr id="867" name="繰出金該当値テキスト"/>
        <xdr:cNvSpPr txBox="1"/>
      </xdr:nvSpPr>
      <xdr:spPr>
        <a:xfrm>
          <a:off x="22212300" y="133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77355</xdr:rowOff>
    </xdr:from>
    <xdr:to>
      <xdr:col>112</xdr:col>
      <xdr:colOff>38100</xdr:colOff>
      <xdr:row>78</xdr:row>
      <xdr:rowOff>7505</xdr:rowOff>
    </xdr:to>
    <xdr:sp macro="" textlink="">
      <xdr:nvSpPr>
        <xdr:cNvPr id="868" name="楕円 867"/>
        <xdr:cNvSpPr/>
      </xdr:nvSpPr>
      <xdr:spPr>
        <a:xfrm>
          <a:off x="21272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170082</xdr:rowOff>
    </xdr:from>
    <xdr:ext cx="534377" cy="259045"/>
    <xdr:sp macro="" textlink="">
      <xdr:nvSpPr>
        <xdr:cNvPr id="869" name="テキスト ボックス 868"/>
        <xdr:cNvSpPr txBox="1"/>
      </xdr:nvSpPr>
      <xdr:spPr>
        <a:xfrm>
          <a:off x="21056111" y="13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75088</xdr:rowOff>
    </xdr:from>
    <xdr:to>
      <xdr:col>107</xdr:col>
      <xdr:colOff>101600</xdr:colOff>
      <xdr:row>78</xdr:row>
      <xdr:rowOff>5238</xdr:rowOff>
    </xdr:to>
    <xdr:sp macro="" textlink="">
      <xdr:nvSpPr>
        <xdr:cNvPr id="870" name="楕円 869"/>
        <xdr:cNvSpPr/>
      </xdr:nvSpPr>
      <xdr:spPr>
        <a:xfrm>
          <a:off x="20383500" y="132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167815</xdr:rowOff>
    </xdr:from>
    <xdr:ext cx="534377" cy="259045"/>
    <xdr:sp macro="" textlink="">
      <xdr:nvSpPr>
        <xdr:cNvPr id="871" name="テキスト ボックス 870"/>
        <xdr:cNvSpPr txBox="1"/>
      </xdr:nvSpPr>
      <xdr:spPr>
        <a:xfrm>
          <a:off x="20167111" y="133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158356</xdr:rowOff>
    </xdr:from>
    <xdr:to>
      <xdr:col>102</xdr:col>
      <xdr:colOff>165100</xdr:colOff>
      <xdr:row>78</xdr:row>
      <xdr:rowOff>88506</xdr:rowOff>
    </xdr:to>
    <xdr:sp macro="" textlink="">
      <xdr:nvSpPr>
        <xdr:cNvPr id="872" name="楕円 871"/>
        <xdr:cNvSpPr/>
      </xdr:nvSpPr>
      <xdr:spPr>
        <a:xfrm>
          <a:off x="19494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79633</xdr:rowOff>
    </xdr:from>
    <xdr:ext cx="534377" cy="259045"/>
    <xdr:sp macro="" textlink="">
      <xdr:nvSpPr>
        <xdr:cNvPr id="873" name="テキスト ボックス 872"/>
        <xdr:cNvSpPr txBox="1"/>
      </xdr:nvSpPr>
      <xdr:spPr>
        <a:xfrm>
          <a:off x="19278111" y="13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148603</xdr:rowOff>
    </xdr:from>
    <xdr:to>
      <xdr:col>98</xdr:col>
      <xdr:colOff>38100</xdr:colOff>
      <xdr:row>78</xdr:row>
      <xdr:rowOff>78753</xdr:rowOff>
    </xdr:to>
    <xdr:sp macro="" textlink="">
      <xdr:nvSpPr>
        <xdr:cNvPr id="874" name="楕円 873"/>
        <xdr:cNvSpPr/>
      </xdr:nvSpPr>
      <xdr:spPr>
        <a:xfrm>
          <a:off x="18605500" y="133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69880</xdr:rowOff>
    </xdr:from>
    <xdr:ext cx="534377" cy="259045"/>
    <xdr:sp macro="" textlink="">
      <xdr:nvSpPr>
        <xdr:cNvPr id="875" name="テキスト ボックス 874"/>
        <xdr:cNvSpPr txBox="1"/>
      </xdr:nvSpPr>
      <xdr:spPr>
        <a:xfrm>
          <a:off x="18389111" y="134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歳出決算総額は、人口一人当たり</a:t>
          </a:r>
          <a:r>
            <a:rPr kumimoji="1" lang="en-US" altLang="ja-JP" sz="1300">
              <a:latin typeface="ＭＳ Ｐゴシック" panose="020B0600070205080204" pitchFamily="50" charset="-128"/>
              <a:ea typeface="ＭＳ Ｐゴシック" panose="020B0600070205080204" pitchFamily="50" charset="-128"/>
            </a:rPr>
            <a:t>496,995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円となっている。主な構成項目である人件費は、人口一人当たり</a:t>
          </a:r>
          <a:r>
            <a:rPr kumimoji="1" lang="en-US" altLang="ja-JP" sz="1300">
              <a:latin typeface="ＭＳ Ｐゴシック" panose="020B0600070205080204" pitchFamily="50" charset="-128"/>
              <a:ea typeface="ＭＳ Ｐゴシック" panose="020B0600070205080204" pitchFamily="50" charset="-128"/>
            </a:rPr>
            <a:t>89,938</a:t>
          </a:r>
          <a:r>
            <a:rPr kumimoji="1" lang="ja-JP" altLang="en-US" sz="1300">
              <a:latin typeface="ＭＳ Ｐゴシック" panose="020B0600070205080204" pitchFamily="50" charset="-128"/>
              <a:ea typeface="ＭＳ Ｐゴシック" panose="020B0600070205080204" pitchFamily="50" charset="-128"/>
            </a:rPr>
            <a:t>円と類似団体より低い数値となっている。昨年度に引き続き、職員定数の適正な管理によるものである。また、普通建設事業費（新規整備）が昨年度から</a:t>
          </a:r>
          <a:r>
            <a:rPr kumimoji="1" lang="en-US" altLang="ja-JP" sz="1300">
              <a:latin typeface="ＭＳ Ｐゴシック" panose="020B0600070205080204" pitchFamily="50" charset="-128"/>
              <a:ea typeface="ＭＳ Ｐゴシック" panose="020B0600070205080204" pitchFamily="50" charset="-128"/>
            </a:rPr>
            <a:t>1,356</a:t>
          </a:r>
          <a:r>
            <a:rPr kumimoji="1" lang="ja-JP" altLang="en-US" sz="1300">
              <a:latin typeface="ＭＳ Ｐゴシック" panose="020B0600070205080204" pitchFamily="50" charset="-128"/>
              <a:ea typeface="ＭＳ Ｐゴシック" panose="020B0600070205080204" pitchFamily="50" charset="-128"/>
            </a:rPr>
            <a:t>円の増と昨年度に引き続き大きい金額となっているが、複数年度に渡る大規模建設事業の着手によるものである。今後も引き続き整備を実施するため、増加傾向となる。公債費については、類似団体よりも低い水準を維持しているが、先述の工事費の増により、今後は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15,689
15,519
70.16
8,656,496
7,797,355
476,969
5,107,156
1,747,995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26924</xdr:rowOff>
    </xdr:from>
    <xdr:to>
      <xdr:col>24</xdr:col>
      <xdr:colOff>63500</xdr:colOff>
      <xdr:row>34</xdr:row>
      <xdr:rowOff>42926</xdr:rowOff>
    </xdr:to>
    <xdr:cxnSp macro="">
      <xdr:nvCxnSpPr>
        <xdr:cNvPr id="61" name="直線コネクタ 60"/>
        <xdr:cNvCxnSpPr/>
      </xdr:nvCxnSpPr>
      <xdr:spPr>
        <a:xfrm>
          <a:off x="3797300" y="585622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21209</xdr:rowOff>
    </xdr:from>
    <xdr:to>
      <xdr:col>19</xdr:col>
      <xdr:colOff>177800</xdr:colOff>
      <xdr:row>34</xdr:row>
      <xdr:rowOff>26924</xdr:rowOff>
    </xdr:to>
    <xdr:cxnSp macro="">
      <xdr:nvCxnSpPr>
        <xdr:cNvPr id="64" name="直線コネクタ 63"/>
        <xdr:cNvCxnSpPr/>
      </xdr:nvCxnSpPr>
      <xdr:spPr>
        <a:xfrm>
          <a:off x="2908300" y="58505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100076</xdr:rowOff>
    </xdr:from>
    <xdr:to>
      <xdr:col>15</xdr:col>
      <xdr:colOff>50800</xdr:colOff>
      <xdr:row>34</xdr:row>
      <xdr:rowOff>21209</xdr:rowOff>
    </xdr:to>
    <xdr:cxnSp macro="">
      <xdr:nvCxnSpPr>
        <xdr:cNvPr id="67" name="直線コネクタ 66"/>
        <xdr:cNvCxnSpPr/>
      </xdr:nvCxnSpPr>
      <xdr:spPr>
        <a:xfrm>
          <a:off x="2019300" y="5243576"/>
          <a:ext cx="889000" cy="6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100076</xdr:rowOff>
    </xdr:from>
    <xdr:to>
      <xdr:col>10</xdr:col>
      <xdr:colOff>114300</xdr:colOff>
      <xdr:row>33</xdr:row>
      <xdr:rowOff>65024</xdr:rowOff>
    </xdr:to>
    <xdr:cxnSp macro="">
      <xdr:nvCxnSpPr>
        <xdr:cNvPr id="70" name="直線コネクタ 69"/>
        <xdr:cNvCxnSpPr/>
      </xdr:nvCxnSpPr>
      <xdr:spPr>
        <a:xfrm flipV="1">
          <a:off x="1130300" y="5243576"/>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163576</xdr:rowOff>
    </xdr:from>
    <xdr:to>
      <xdr:col>24</xdr:col>
      <xdr:colOff>114300</xdr:colOff>
      <xdr:row>34</xdr:row>
      <xdr:rowOff>93726</xdr:rowOff>
    </xdr:to>
    <xdr:sp macro="" textlink="">
      <xdr:nvSpPr>
        <xdr:cNvPr id="80" name="楕円 79"/>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15003</xdr:rowOff>
    </xdr:from>
    <xdr:ext cx="469744" cy="259045"/>
    <xdr:sp macro="" textlink="">
      <xdr:nvSpPr>
        <xdr:cNvPr id="81" name="議会費該当値テキスト"/>
        <xdr:cNvSpPr txBox="1"/>
      </xdr:nvSpPr>
      <xdr:spPr>
        <a:xfrm>
          <a:off x="4686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147574</xdr:rowOff>
    </xdr:from>
    <xdr:to>
      <xdr:col>20</xdr:col>
      <xdr:colOff>38100</xdr:colOff>
      <xdr:row>34</xdr:row>
      <xdr:rowOff>77724</xdr:rowOff>
    </xdr:to>
    <xdr:sp macro="" textlink="">
      <xdr:nvSpPr>
        <xdr:cNvPr id="82" name="楕円 81"/>
        <xdr:cNvSpPr/>
      </xdr:nvSpPr>
      <xdr:spPr>
        <a:xfrm>
          <a:off x="3746500" y="58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94251</xdr:rowOff>
    </xdr:from>
    <xdr:ext cx="469744" cy="259045"/>
    <xdr:sp macro="" textlink="">
      <xdr:nvSpPr>
        <xdr:cNvPr id="83" name="テキスト ボックス 82"/>
        <xdr:cNvSpPr txBox="1"/>
      </xdr:nvSpPr>
      <xdr:spPr>
        <a:xfrm>
          <a:off x="3562428" y="55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141859</xdr:rowOff>
    </xdr:from>
    <xdr:to>
      <xdr:col>15</xdr:col>
      <xdr:colOff>101600</xdr:colOff>
      <xdr:row>34</xdr:row>
      <xdr:rowOff>72009</xdr:rowOff>
    </xdr:to>
    <xdr:sp macro="" textlink="">
      <xdr:nvSpPr>
        <xdr:cNvPr id="84" name="楕円 83"/>
        <xdr:cNvSpPr/>
      </xdr:nvSpPr>
      <xdr:spPr>
        <a:xfrm>
          <a:off x="2857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88536</xdr:rowOff>
    </xdr:from>
    <xdr:ext cx="469744" cy="259045"/>
    <xdr:sp macro="" textlink="">
      <xdr:nvSpPr>
        <xdr:cNvPr id="85" name="テキスト ボックス 84"/>
        <xdr:cNvSpPr txBox="1"/>
      </xdr:nvSpPr>
      <xdr:spPr>
        <a:xfrm>
          <a:off x="2673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49276</xdr:rowOff>
    </xdr:from>
    <xdr:to>
      <xdr:col>10</xdr:col>
      <xdr:colOff>165100</xdr:colOff>
      <xdr:row>30</xdr:row>
      <xdr:rowOff>150876</xdr:rowOff>
    </xdr:to>
    <xdr:sp macro="" textlink="">
      <xdr:nvSpPr>
        <xdr:cNvPr id="86" name="楕円 85"/>
        <xdr:cNvSpPr/>
      </xdr:nvSpPr>
      <xdr:spPr>
        <a:xfrm>
          <a:off x="1968500" y="51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167403</xdr:rowOff>
    </xdr:from>
    <xdr:ext cx="469744" cy="259045"/>
    <xdr:sp macro="" textlink="">
      <xdr:nvSpPr>
        <xdr:cNvPr id="87" name="テキスト ボックス 86"/>
        <xdr:cNvSpPr txBox="1"/>
      </xdr:nvSpPr>
      <xdr:spPr>
        <a:xfrm>
          <a:off x="1784428" y="49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14224</xdr:rowOff>
    </xdr:from>
    <xdr:to>
      <xdr:col>6</xdr:col>
      <xdr:colOff>38100</xdr:colOff>
      <xdr:row>33</xdr:row>
      <xdr:rowOff>115824</xdr:rowOff>
    </xdr:to>
    <xdr:sp macro="" textlink="">
      <xdr:nvSpPr>
        <xdr:cNvPr id="88" name="楕円 87"/>
        <xdr:cNvSpPr/>
      </xdr:nvSpPr>
      <xdr:spPr>
        <a:xfrm>
          <a:off x="1079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132351</xdr:rowOff>
    </xdr:from>
    <xdr:ext cx="469744" cy="259045"/>
    <xdr:sp macro="" textlink="">
      <xdr:nvSpPr>
        <xdr:cNvPr id="89" name="テキスト ボックス 88"/>
        <xdr:cNvSpPr txBox="1"/>
      </xdr:nvSpPr>
      <xdr:spPr>
        <a:xfrm>
          <a:off x="895428"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83021</xdr:rowOff>
    </xdr:from>
    <xdr:to>
      <xdr:col>24</xdr:col>
      <xdr:colOff>63500</xdr:colOff>
      <xdr:row>56</xdr:row>
      <xdr:rowOff>124671</xdr:rowOff>
    </xdr:to>
    <xdr:cxnSp macro="">
      <xdr:nvCxnSpPr>
        <xdr:cNvPr id="116" name="直線コネクタ 115"/>
        <xdr:cNvCxnSpPr/>
      </xdr:nvCxnSpPr>
      <xdr:spPr>
        <a:xfrm>
          <a:off x="3797300" y="9684221"/>
          <a:ext cx="8382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83021</xdr:rowOff>
    </xdr:from>
    <xdr:to>
      <xdr:col>19</xdr:col>
      <xdr:colOff>177800</xdr:colOff>
      <xdr:row>56</xdr:row>
      <xdr:rowOff>144537</xdr:rowOff>
    </xdr:to>
    <xdr:cxnSp macro="">
      <xdr:nvCxnSpPr>
        <xdr:cNvPr id="119" name="直線コネクタ 118"/>
        <xdr:cNvCxnSpPr/>
      </xdr:nvCxnSpPr>
      <xdr:spPr>
        <a:xfrm flipV="1">
          <a:off x="2908300" y="9684221"/>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118463</xdr:rowOff>
    </xdr:from>
    <xdr:to>
      <xdr:col>15</xdr:col>
      <xdr:colOff>50800</xdr:colOff>
      <xdr:row>56</xdr:row>
      <xdr:rowOff>144537</xdr:rowOff>
    </xdr:to>
    <xdr:cxnSp macro="">
      <xdr:nvCxnSpPr>
        <xdr:cNvPr id="122" name="直線コネクタ 121"/>
        <xdr:cNvCxnSpPr/>
      </xdr:nvCxnSpPr>
      <xdr:spPr>
        <a:xfrm>
          <a:off x="2019300" y="9719663"/>
          <a:ext cx="889000" cy="2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96431</xdr:rowOff>
    </xdr:from>
    <xdr:to>
      <xdr:col>10</xdr:col>
      <xdr:colOff>114300</xdr:colOff>
      <xdr:row>56</xdr:row>
      <xdr:rowOff>118463</xdr:rowOff>
    </xdr:to>
    <xdr:cxnSp macro="">
      <xdr:nvCxnSpPr>
        <xdr:cNvPr id="125" name="直線コネクタ 124"/>
        <xdr:cNvCxnSpPr/>
      </xdr:nvCxnSpPr>
      <xdr:spPr>
        <a:xfrm>
          <a:off x="1130300" y="9697631"/>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73871</xdr:rowOff>
    </xdr:from>
    <xdr:to>
      <xdr:col>24</xdr:col>
      <xdr:colOff>114300</xdr:colOff>
      <xdr:row>57</xdr:row>
      <xdr:rowOff>4021</xdr:rowOff>
    </xdr:to>
    <xdr:sp macro="" textlink="">
      <xdr:nvSpPr>
        <xdr:cNvPr id="135" name="楕円 134"/>
        <xdr:cNvSpPr/>
      </xdr:nvSpPr>
      <xdr:spPr>
        <a:xfrm>
          <a:off x="4584700" y="96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52298</xdr:rowOff>
    </xdr:from>
    <xdr:ext cx="534377" cy="259045"/>
    <xdr:sp macro="" textlink="">
      <xdr:nvSpPr>
        <xdr:cNvPr id="136" name="総務費該当値テキスト"/>
        <xdr:cNvSpPr txBox="1"/>
      </xdr:nvSpPr>
      <xdr:spPr>
        <a:xfrm>
          <a:off x="4686300" y="96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32221</xdr:rowOff>
    </xdr:from>
    <xdr:to>
      <xdr:col>20</xdr:col>
      <xdr:colOff>38100</xdr:colOff>
      <xdr:row>56</xdr:row>
      <xdr:rowOff>133821</xdr:rowOff>
    </xdr:to>
    <xdr:sp macro="" textlink="">
      <xdr:nvSpPr>
        <xdr:cNvPr id="137" name="楕円 136"/>
        <xdr:cNvSpPr/>
      </xdr:nvSpPr>
      <xdr:spPr>
        <a:xfrm>
          <a:off x="3746500" y="96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124948</xdr:rowOff>
    </xdr:from>
    <xdr:ext cx="534377" cy="259045"/>
    <xdr:sp macro="" textlink="">
      <xdr:nvSpPr>
        <xdr:cNvPr id="138" name="テキスト ボックス 137"/>
        <xdr:cNvSpPr txBox="1"/>
      </xdr:nvSpPr>
      <xdr:spPr>
        <a:xfrm>
          <a:off x="3530111" y="97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93737</xdr:rowOff>
    </xdr:from>
    <xdr:to>
      <xdr:col>15</xdr:col>
      <xdr:colOff>101600</xdr:colOff>
      <xdr:row>57</xdr:row>
      <xdr:rowOff>23887</xdr:rowOff>
    </xdr:to>
    <xdr:sp macro="" textlink="">
      <xdr:nvSpPr>
        <xdr:cNvPr id="139" name="楕円 138"/>
        <xdr:cNvSpPr/>
      </xdr:nvSpPr>
      <xdr:spPr>
        <a:xfrm>
          <a:off x="2857500" y="96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15014</xdr:rowOff>
    </xdr:from>
    <xdr:ext cx="534377" cy="259045"/>
    <xdr:sp macro="" textlink="">
      <xdr:nvSpPr>
        <xdr:cNvPr id="140" name="テキスト ボックス 139"/>
        <xdr:cNvSpPr txBox="1"/>
      </xdr:nvSpPr>
      <xdr:spPr>
        <a:xfrm>
          <a:off x="2641111" y="97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67663</xdr:rowOff>
    </xdr:from>
    <xdr:to>
      <xdr:col>10</xdr:col>
      <xdr:colOff>165100</xdr:colOff>
      <xdr:row>56</xdr:row>
      <xdr:rowOff>169263</xdr:rowOff>
    </xdr:to>
    <xdr:sp macro="" textlink="">
      <xdr:nvSpPr>
        <xdr:cNvPr id="141" name="楕円 140"/>
        <xdr:cNvSpPr/>
      </xdr:nvSpPr>
      <xdr:spPr>
        <a:xfrm>
          <a:off x="1968500" y="96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160390</xdr:rowOff>
    </xdr:from>
    <xdr:ext cx="534377" cy="259045"/>
    <xdr:sp macro="" textlink="">
      <xdr:nvSpPr>
        <xdr:cNvPr id="142" name="テキスト ボックス 141"/>
        <xdr:cNvSpPr txBox="1"/>
      </xdr:nvSpPr>
      <xdr:spPr>
        <a:xfrm>
          <a:off x="1752111" y="97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45631</xdr:rowOff>
    </xdr:from>
    <xdr:to>
      <xdr:col>6</xdr:col>
      <xdr:colOff>38100</xdr:colOff>
      <xdr:row>56</xdr:row>
      <xdr:rowOff>147231</xdr:rowOff>
    </xdr:to>
    <xdr:sp macro="" textlink="">
      <xdr:nvSpPr>
        <xdr:cNvPr id="143" name="楕円 142"/>
        <xdr:cNvSpPr/>
      </xdr:nvSpPr>
      <xdr:spPr>
        <a:xfrm>
          <a:off x="1079500" y="96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163758</xdr:rowOff>
    </xdr:from>
    <xdr:ext cx="534377" cy="259045"/>
    <xdr:sp macro="" textlink="">
      <xdr:nvSpPr>
        <xdr:cNvPr id="144" name="テキスト ボックス 143"/>
        <xdr:cNvSpPr txBox="1"/>
      </xdr:nvSpPr>
      <xdr:spPr>
        <a:xfrm>
          <a:off x="863111" y="94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114782</xdr:rowOff>
    </xdr:from>
    <xdr:to>
      <xdr:col>24</xdr:col>
      <xdr:colOff>63500</xdr:colOff>
      <xdr:row>76</xdr:row>
      <xdr:rowOff>168145</xdr:rowOff>
    </xdr:to>
    <xdr:cxnSp macro="">
      <xdr:nvCxnSpPr>
        <xdr:cNvPr id="176" name="直線コネクタ 175"/>
        <xdr:cNvCxnSpPr/>
      </xdr:nvCxnSpPr>
      <xdr:spPr>
        <a:xfrm flipV="1">
          <a:off x="3797300" y="13144982"/>
          <a:ext cx="8382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156452</xdr:rowOff>
    </xdr:from>
    <xdr:to>
      <xdr:col>19</xdr:col>
      <xdr:colOff>177800</xdr:colOff>
      <xdr:row>76</xdr:row>
      <xdr:rowOff>168145</xdr:rowOff>
    </xdr:to>
    <xdr:cxnSp macro="">
      <xdr:nvCxnSpPr>
        <xdr:cNvPr id="179" name="直線コネクタ 178"/>
        <xdr:cNvCxnSpPr/>
      </xdr:nvCxnSpPr>
      <xdr:spPr>
        <a:xfrm>
          <a:off x="2908300" y="13186652"/>
          <a:ext cx="8890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61759</xdr:rowOff>
    </xdr:from>
    <xdr:to>
      <xdr:col>15</xdr:col>
      <xdr:colOff>50800</xdr:colOff>
      <xdr:row>76</xdr:row>
      <xdr:rowOff>156452</xdr:rowOff>
    </xdr:to>
    <xdr:cxnSp macro="">
      <xdr:nvCxnSpPr>
        <xdr:cNvPr id="182" name="直線コネクタ 181"/>
        <xdr:cNvCxnSpPr/>
      </xdr:nvCxnSpPr>
      <xdr:spPr>
        <a:xfrm>
          <a:off x="2019300" y="13091959"/>
          <a:ext cx="889000" cy="9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61759</xdr:rowOff>
    </xdr:from>
    <xdr:to>
      <xdr:col>10</xdr:col>
      <xdr:colOff>114300</xdr:colOff>
      <xdr:row>77</xdr:row>
      <xdr:rowOff>101828</xdr:rowOff>
    </xdr:to>
    <xdr:cxnSp macro="">
      <xdr:nvCxnSpPr>
        <xdr:cNvPr id="185" name="直線コネクタ 184"/>
        <xdr:cNvCxnSpPr/>
      </xdr:nvCxnSpPr>
      <xdr:spPr>
        <a:xfrm flipV="1">
          <a:off x="1130300" y="13091959"/>
          <a:ext cx="8890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8" name="フローチャート: 判断 187"/>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32191</xdr:rowOff>
    </xdr:from>
    <xdr:ext cx="599010" cy="259045"/>
    <xdr:sp macro="" textlink="">
      <xdr:nvSpPr>
        <xdr:cNvPr id="189" name="テキスト ボックス 188"/>
        <xdr:cNvSpPr txBox="1"/>
      </xdr:nvSpPr>
      <xdr:spPr>
        <a:xfrm>
          <a:off x="830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63982</xdr:rowOff>
    </xdr:from>
    <xdr:to>
      <xdr:col>24</xdr:col>
      <xdr:colOff>114300</xdr:colOff>
      <xdr:row>76</xdr:row>
      <xdr:rowOff>165582</xdr:rowOff>
    </xdr:to>
    <xdr:sp macro="" textlink="">
      <xdr:nvSpPr>
        <xdr:cNvPr id="195" name="楕円 194"/>
        <xdr:cNvSpPr/>
      </xdr:nvSpPr>
      <xdr:spPr>
        <a:xfrm>
          <a:off x="45847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42409</xdr:rowOff>
    </xdr:from>
    <xdr:ext cx="599010" cy="259045"/>
    <xdr:sp macro="" textlink="">
      <xdr:nvSpPr>
        <xdr:cNvPr id="196" name="民生費該当値テキスト"/>
        <xdr:cNvSpPr txBox="1"/>
      </xdr:nvSpPr>
      <xdr:spPr>
        <a:xfrm>
          <a:off x="4686300" y="130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117345</xdr:rowOff>
    </xdr:from>
    <xdr:to>
      <xdr:col>20</xdr:col>
      <xdr:colOff>38100</xdr:colOff>
      <xdr:row>77</xdr:row>
      <xdr:rowOff>47495</xdr:rowOff>
    </xdr:to>
    <xdr:sp macro="" textlink="">
      <xdr:nvSpPr>
        <xdr:cNvPr id="197" name="楕円 196"/>
        <xdr:cNvSpPr/>
      </xdr:nvSpPr>
      <xdr:spPr>
        <a:xfrm>
          <a:off x="37465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38622</xdr:rowOff>
    </xdr:from>
    <xdr:ext cx="599010" cy="259045"/>
    <xdr:sp macro="" textlink="">
      <xdr:nvSpPr>
        <xdr:cNvPr id="198" name="テキスト ボックス 197"/>
        <xdr:cNvSpPr txBox="1"/>
      </xdr:nvSpPr>
      <xdr:spPr>
        <a:xfrm>
          <a:off x="3497795" y="132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105652</xdr:rowOff>
    </xdr:from>
    <xdr:to>
      <xdr:col>15</xdr:col>
      <xdr:colOff>101600</xdr:colOff>
      <xdr:row>77</xdr:row>
      <xdr:rowOff>35802</xdr:rowOff>
    </xdr:to>
    <xdr:sp macro="" textlink="">
      <xdr:nvSpPr>
        <xdr:cNvPr id="199" name="楕円 198"/>
        <xdr:cNvSpPr/>
      </xdr:nvSpPr>
      <xdr:spPr>
        <a:xfrm>
          <a:off x="2857500" y="131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26929</xdr:rowOff>
    </xdr:from>
    <xdr:ext cx="599010" cy="259045"/>
    <xdr:sp macro="" textlink="">
      <xdr:nvSpPr>
        <xdr:cNvPr id="200" name="テキスト ボックス 199"/>
        <xdr:cNvSpPr txBox="1"/>
      </xdr:nvSpPr>
      <xdr:spPr>
        <a:xfrm>
          <a:off x="2608795" y="1322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10959</xdr:rowOff>
    </xdr:from>
    <xdr:to>
      <xdr:col>10</xdr:col>
      <xdr:colOff>165100</xdr:colOff>
      <xdr:row>76</xdr:row>
      <xdr:rowOff>112559</xdr:rowOff>
    </xdr:to>
    <xdr:sp macro="" textlink="">
      <xdr:nvSpPr>
        <xdr:cNvPr id="201" name="楕円 200"/>
        <xdr:cNvSpPr/>
      </xdr:nvSpPr>
      <xdr:spPr>
        <a:xfrm>
          <a:off x="1968500" y="130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103686</xdr:rowOff>
    </xdr:from>
    <xdr:ext cx="599010" cy="259045"/>
    <xdr:sp macro="" textlink="">
      <xdr:nvSpPr>
        <xdr:cNvPr id="202" name="テキスト ボックス 201"/>
        <xdr:cNvSpPr txBox="1"/>
      </xdr:nvSpPr>
      <xdr:spPr>
        <a:xfrm>
          <a:off x="1719795" y="1313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51028</xdr:rowOff>
    </xdr:from>
    <xdr:to>
      <xdr:col>6</xdr:col>
      <xdr:colOff>38100</xdr:colOff>
      <xdr:row>77</xdr:row>
      <xdr:rowOff>152628</xdr:rowOff>
    </xdr:to>
    <xdr:sp macro="" textlink="">
      <xdr:nvSpPr>
        <xdr:cNvPr id="203" name="楕円 202"/>
        <xdr:cNvSpPr/>
      </xdr:nvSpPr>
      <xdr:spPr>
        <a:xfrm>
          <a:off x="1079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143755</xdr:rowOff>
    </xdr:from>
    <xdr:ext cx="599010" cy="259045"/>
    <xdr:sp macro="" textlink="">
      <xdr:nvSpPr>
        <xdr:cNvPr id="204" name="テキスト ボックス 203"/>
        <xdr:cNvSpPr txBox="1"/>
      </xdr:nvSpPr>
      <xdr:spPr>
        <a:xfrm>
          <a:off x="830795" y="13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157265</xdr:rowOff>
    </xdr:from>
    <xdr:to>
      <xdr:col>24</xdr:col>
      <xdr:colOff>63500</xdr:colOff>
      <xdr:row>98</xdr:row>
      <xdr:rowOff>5626</xdr:rowOff>
    </xdr:to>
    <xdr:cxnSp macro="">
      <xdr:nvCxnSpPr>
        <xdr:cNvPr id="233" name="直線コネクタ 232"/>
        <xdr:cNvCxnSpPr/>
      </xdr:nvCxnSpPr>
      <xdr:spPr>
        <a:xfrm>
          <a:off x="3797300" y="16787915"/>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157265</xdr:rowOff>
    </xdr:from>
    <xdr:to>
      <xdr:col>19</xdr:col>
      <xdr:colOff>177800</xdr:colOff>
      <xdr:row>97</xdr:row>
      <xdr:rowOff>167619</xdr:rowOff>
    </xdr:to>
    <xdr:cxnSp macro="">
      <xdr:nvCxnSpPr>
        <xdr:cNvPr id="236" name="直線コネクタ 235"/>
        <xdr:cNvCxnSpPr/>
      </xdr:nvCxnSpPr>
      <xdr:spPr>
        <a:xfrm flipV="1">
          <a:off x="2908300" y="16787915"/>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108717</xdr:rowOff>
    </xdr:from>
    <xdr:to>
      <xdr:col>15</xdr:col>
      <xdr:colOff>50800</xdr:colOff>
      <xdr:row>97</xdr:row>
      <xdr:rowOff>167619</xdr:rowOff>
    </xdr:to>
    <xdr:cxnSp macro="">
      <xdr:nvCxnSpPr>
        <xdr:cNvPr id="239" name="直線コネクタ 238"/>
        <xdr:cNvCxnSpPr/>
      </xdr:nvCxnSpPr>
      <xdr:spPr>
        <a:xfrm>
          <a:off x="2019300" y="16739367"/>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108717</xdr:rowOff>
    </xdr:from>
    <xdr:to>
      <xdr:col>10</xdr:col>
      <xdr:colOff>114300</xdr:colOff>
      <xdr:row>97</xdr:row>
      <xdr:rowOff>109365</xdr:rowOff>
    </xdr:to>
    <xdr:cxnSp macro="">
      <xdr:nvCxnSpPr>
        <xdr:cNvPr id="242" name="直線コネクタ 241"/>
        <xdr:cNvCxnSpPr/>
      </xdr:nvCxnSpPr>
      <xdr:spPr>
        <a:xfrm flipV="1">
          <a:off x="1130300" y="1673936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154409</xdr:rowOff>
    </xdr:from>
    <xdr:to>
      <xdr:col>6</xdr:col>
      <xdr:colOff>38100</xdr:colOff>
      <xdr:row>97</xdr:row>
      <xdr:rowOff>84559</xdr:rowOff>
    </xdr:to>
    <xdr:sp macro="" textlink="">
      <xdr:nvSpPr>
        <xdr:cNvPr id="245" name="フローチャート: 判断 244"/>
        <xdr:cNvSpPr/>
      </xdr:nvSpPr>
      <xdr:spPr>
        <a:xfrm>
          <a:off x="1079500" y="16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101086</xdr:rowOff>
    </xdr:from>
    <xdr:ext cx="534377" cy="259045"/>
    <xdr:sp macro="" textlink="">
      <xdr:nvSpPr>
        <xdr:cNvPr id="246" name="テキスト ボックス 245"/>
        <xdr:cNvSpPr txBox="1"/>
      </xdr:nvSpPr>
      <xdr:spPr>
        <a:xfrm>
          <a:off x="863111" y="163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126276</xdr:rowOff>
    </xdr:from>
    <xdr:to>
      <xdr:col>24</xdr:col>
      <xdr:colOff>114300</xdr:colOff>
      <xdr:row>98</xdr:row>
      <xdr:rowOff>56426</xdr:rowOff>
    </xdr:to>
    <xdr:sp macro="" textlink="">
      <xdr:nvSpPr>
        <xdr:cNvPr id="252" name="楕円 251"/>
        <xdr:cNvSpPr/>
      </xdr:nvSpPr>
      <xdr:spPr>
        <a:xfrm>
          <a:off x="45847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41203</xdr:rowOff>
    </xdr:from>
    <xdr:ext cx="534377" cy="259045"/>
    <xdr:sp macro="" textlink="">
      <xdr:nvSpPr>
        <xdr:cNvPr id="253" name="衛生費該当値テキスト"/>
        <xdr:cNvSpPr txBox="1"/>
      </xdr:nvSpPr>
      <xdr:spPr>
        <a:xfrm>
          <a:off x="4686300" y="166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106465</xdr:rowOff>
    </xdr:from>
    <xdr:to>
      <xdr:col>20</xdr:col>
      <xdr:colOff>38100</xdr:colOff>
      <xdr:row>98</xdr:row>
      <xdr:rowOff>36615</xdr:rowOff>
    </xdr:to>
    <xdr:sp macro="" textlink="">
      <xdr:nvSpPr>
        <xdr:cNvPr id="254" name="楕円 253"/>
        <xdr:cNvSpPr/>
      </xdr:nvSpPr>
      <xdr:spPr>
        <a:xfrm>
          <a:off x="3746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27742</xdr:rowOff>
    </xdr:from>
    <xdr:ext cx="534377" cy="259045"/>
    <xdr:sp macro="" textlink="">
      <xdr:nvSpPr>
        <xdr:cNvPr id="255" name="テキスト ボックス 254"/>
        <xdr:cNvSpPr txBox="1"/>
      </xdr:nvSpPr>
      <xdr:spPr>
        <a:xfrm>
          <a:off x="3530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116819</xdr:rowOff>
    </xdr:from>
    <xdr:to>
      <xdr:col>15</xdr:col>
      <xdr:colOff>101600</xdr:colOff>
      <xdr:row>98</xdr:row>
      <xdr:rowOff>46969</xdr:rowOff>
    </xdr:to>
    <xdr:sp macro="" textlink="">
      <xdr:nvSpPr>
        <xdr:cNvPr id="256" name="楕円 255"/>
        <xdr:cNvSpPr/>
      </xdr:nvSpPr>
      <xdr:spPr>
        <a:xfrm>
          <a:off x="2857500" y="167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38096</xdr:rowOff>
    </xdr:from>
    <xdr:ext cx="534377" cy="259045"/>
    <xdr:sp macro="" textlink="">
      <xdr:nvSpPr>
        <xdr:cNvPr id="257" name="テキスト ボックス 256"/>
        <xdr:cNvSpPr txBox="1"/>
      </xdr:nvSpPr>
      <xdr:spPr>
        <a:xfrm>
          <a:off x="2641111" y="1684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57917</xdr:rowOff>
    </xdr:from>
    <xdr:to>
      <xdr:col>10</xdr:col>
      <xdr:colOff>165100</xdr:colOff>
      <xdr:row>97</xdr:row>
      <xdr:rowOff>159517</xdr:rowOff>
    </xdr:to>
    <xdr:sp macro="" textlink="">
      <xdr:nvSpPr>
        <xdr:cNvPr id="258" name="楕円 257"/>
        <xdr:cNvSpPr/>
      </xdr:nvSpPr>
      <xdr:spPr>
        <a:xfrm>
          <a:off x="1968500" y="166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150644</xdr:rowOff>
    </xdr:from>
    <xdr:ext cx="534377" cy="259045"/>
    <xdr:sp macro="" textlink="">
      <xdr:nvSpPr>
        <xdr:cNvPr id="259" name="テキスト ボックス 258"/>
        <xdr:cNvSpPr txBox="1"/>
      </xdr:nvSpPr>
      <xdr:spPr>
        <a:xfrm>
          <a:off x="1752111" y="167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58565</xdr:rowOff>
    </xdr:from>
    <xdr:to>
      <xdr:col>6</xdr:col>
      <xdr:colOff>38100</xdr:colOff>
      <xdr:row>97</xdr:row>
      <xdr:rowOff>160165</xdr:rowOff>
    </xdr:to>
    <xdr:sp macro="" textlink="">
      <xdr:nvSpPr>
        <xdr:cNvPr id="260" name="楕円 259"/>
        <xdr:cNvSpPr/>
      </xdr:nvSpPr>
      <xdr:spPr>
        <a:xfrm>
          <a:off x="1079500" y="166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151292</xdr:rowOff>
    </xdr:from>
    <xdr:ext cx="534377" cy="259045"/>
    <xdr:sp macro="" textlink="">
      <xdr:nvSpPr>
        <xdr:cNvPr id="261" name="テキスト ボックス 260"/>
        <xdr:cNvSpPr txBox="1"/>
      </xdr:nvSpPr>
      <xdr:spPr>
        <a:xfrm>
          <a:off x="863111" y="167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43307</xdr:rowOff>
    </xdr:to>
    <xdr:cxnSp macro="">
      <xdr:nvCxnSpPr>
        <xdr:cNvPr id="290" name="直線コネクタ 289"/>
        <xdr:cNvCxnSpPr/>
      </xdr:nvCxnSpPr>
      <xdr:spPr>
        <a:xfrm flipV="1">
          <a:off x="9639300" y="67290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3" name="直線コネクタ 292"/>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6" name="直線コネクタ 295"/>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41783</xdr:rowOff>
    </xdr:from>
    <xdr:to>
      <xdr:col>41</xdr:col>
      <xdr:colOff>50800</xdr:colOff>
      <xdr:row>39</xdr:row>
      <xdr:rowOff>43307</xdr:rowOff>
    </xdr:to>
    <xdr:cxnSp macro="">
      <xdr:nvCxnSpPr>
        <xdr:cNvPr id="299" name="直線コネクタ 298"/>
        <xdr:cNvCxnSpPr/>
      </xdr:nvCxnSpPr>
      <xdr:spPr>
        <a:xfrm>
          <a:off x="6972300" y="67283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02" name="フローチャート: 判断 301"/>
        <xdr:cNvSpPr/>
      </xdr:nvSpPr>
      <xdr:spPr>
        <a:xfrm>
          <a:off x="6921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122445</xdr:rowOff>
    </xdr:from>
    <xdr:ext cx="378565" cy="259045"/>
    <xdr:sp macro="" textlink="">
      <xdr:nvSpPr>
        <xdr:cNvPr id="303" name="テキスト ボックス 302"/>
        <xdr:cNvSpPr txBox="1"/>
      </xdr:nvSpPr>
      <xdr:spPr>
        <a:xfrm>
          <a:off x="6783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9" name="楕円 308"/>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0"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1" name="楕円 310"/>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2" name="テキスト ボックス 311"/>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3" name="楕円 312"/>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4" name="テキスト ボックス 313"/>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5" name="楕円 314"/>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6" name="テキスト ボックス 315"/>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162433</xdr:rowOff>
    </xdr:from>
    <xdr:to>
      <xdr:col>36</xdr:col>
      <xdr:colOff>165100</xdr:colOff>
      <xdr:row>39</xdr:row>
      <xdr:rowOff>92583</xdr:rowOff>
    </xdr:to>
    <xdr:sp macro="" textlink="">
      <xdr:nvSpPr>
        <xdr:cNvPr id="317" name="楕円 316"/>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83710</xdr:rowOff>
    </xdr:from>
    <xdr:ext cx="249299" cy="259045"/>
    <xdr:sp macro="" textlink="">
      <xdr:nvSpPr>
        <xdr:cNvPr id="318" name="テキスト ボックス 317"/>
        <xdr:cNvSpPr txBox="1"/>
      </xdr:nvSpPr>
      <xdr:spPr>
        <a:xfrm>
          <a:off x="6847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136859</xdr:rowOff>
    </xdr:from>
    <xdr:to>
      <xdr:col>55</xdr:col>
      <xdr:colOff>0</xdr:colOff>
      <xdr:row>58</xdr:row>
      <xdr:rowOff>160392</xdr:rowOff>
    </xdr:to>
    <xdr:cxnSp macro="">
      <xdr:nvCxnSpPr>
        <xdr:cNvPr id="349" name="直線コネクタ 348"/>
        <xdr:cNvCxnSpPr/>
      </xdr:nvCxnSpPr>
      <xdr:spPr>
        <a:xfrm flipV="1">
          <a:off x="9639300" y="10080959"/>
          <a:ext cx="8382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150771</xdr:rowOff>
    </xdr:from>
    <xdr:to>
      <xdr:col>50</xdr:col>
      <xdr:colOff>114300</xdr:colOff>
      <xdr:row>58</xdr:row>
      <xdr:rowOff>160392</xdr:rowOff>
    </xdr:to>
    <xdr:cxnSp macro="">
      <xdr:nvCxnSpPr>
        <xdr:cNvPr id="352" name="直線コネクタ 351"/>
        <xdr:cNvCxnSpPr/>
      </xdr:nvCxnSpPr>
      <xdr:spPr>
        <a:xfrm>
          <a:off x="8750300" y="10094871"/>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110413</xdr:rowOff>
    </xdr:from>
    <xdr:to>
      <xdr:col>45</xdr:col>
      <xdr:colOff>177800</xdr:colOff>
      <xdr:row>58</xdr:row>
      <xdr:rowOff>150771</xdr:rowOff>
    </xdr:to>
    <xdr:cxnSp macro="">
      <xdr:nvCxnSpPr>
        <xdr:cNvPr id="355" name="直線コネクタ 354"/>
        <xdr:cNvCxnSpPr/>
      </xdr:nvCxnSpPr>
      <xdr:spPr>
        <a:xfrm>
          <a:off x="7861300" y="10054513"/>
          <a:ext cx="889000" cy="4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110413</xdr:rowOff>
    </xdr:from>
    <xdr:to>
      <xdr:col>41</xdr:col>
      <xdr:colOff>50800</xdr:colOff>
      <xdr:row>58</xdr:row>
      <xdr:rowOff>114636</xdr:rowOff>
    </xdr:to>
    <xdr:cxnSp macro="">
      <xdr:nvCxnSpPr>
        <xdr:cNvPr id="358" name="直線コネクタ 357"/>
        <xdr:cNvCxnSpPr/>
      </xdr:nvCxnSpPr>
      <xdr:spPr>
        <a:xfrm flipV="1">
          <a:off x="6972300" y="1005451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128141</xdr:rowOff>
    </xdr:from>
    <xdr:to>
      <xdr:col>36</xdr:col>
      <xdr:colOff>165100</xdr:colOff>
      <xdr:row>59</xdr:row>
      <xdr:rowOff>58291</xdr:rowOff>
    </xdr:to>
    <xdr:sp macro="" textlink="">
      <xdr:nvSpPr>
        <xdr:cNvPr id="361" name="フローチャート: 判断 360"/>
        <xdr:cNvSpPr/>
      </xdr:nvSpPr>
      <xdr:spPr>
        <a:xfrm>
          <a:off x="6921500" y="1007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49418</xdr:rowOff>
    </xdr:from>
    <xdr:ext cx="534377" cy="259045"/>
    <xdr:sp macro="" textlink="">
      <xdr:nvSpPr>
        <xdr:cNvPr id="362" name="テキスト ボックス 361"/>
        <xdr:cNvSpPr txBox="1"/>
      </xdr:nvSpPr>
      <xdr:spPr>
        <a:xfrm>
          <a:off x="6705111" y="101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86059</xdr:rowOff>
    </xdr:from>
    <xdr:to>
      <xdr:col>55</xdr:col>
      <xdr:colOff>50800</xdr:colOff>
      <xdr:row>59</xdr:row>
      <xdr:rowOff>16209</xdr:rowOff>
    </xdr:to>
    <xdr:sp macro="" textlink="">
      <xdr:nvSpPr>
        <xdr:cNvPr id="368" name="楕円 367"/>
        <xdr:cNvSpPr/>
      </xdr:nvSpPr>
      <xdr:spPr>
        <a:xfrm>
          <a:off x="10426700" y="100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986</xdr:rowOff>
    </xdr:from>
    <xdr:ext cx="534377" cy="259045"/>
    <xdr:sp macro="" textlink="">
      <xdr:nvSpPr>
        <xdr:cNvPr id="369" name="農林水産業費該当値テキスト"/>
        <xdr:cNvSpPr txBox="1"/>
      </xdr:nvSpPr>
      <xdr:spPr>
        <a:xfrm>
          <a:off x="10528300" y="994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109592</xdr:rowOff>
    </xdr:from>
    <xdr:to>
      <xdr:col>50</xdr:col>
      <xdr:colOff>165100</xdr:colOff>
      <xdr:row>59</xdr:row>
      <xdr:rowOff>39742</xdr:rowOff>
    </xdr:to>
    <xdr:sp macro="" textlink="">
      <xdr:nvSpPr>
        <xdr:cNvPr id="370" name="楕円 369"/>
        <xdr:cNvSpPr/>
      </xdr:nvSpPr>
      <xdr:spPr>
        <a:xfrm>
          <a:off x="9588500" y="100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30869</xdr:rowOff>
    </xdr:from>
    <xdr:ext cx="534377" cy="259045"/>
    <xdr:sp macro="" textlink="">
      <xdr:nvSpPr>
        <xdr:cNvPr id="371" name="テキスト ボックス 370"/>
        <xdr:cNvSpPr txBox="1"/>
      </xdr:nvSpPr>
      <xdr:spPr>
        <a:xfrm>
          <a:off x="9372111" y="101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99971</xdr:rowOff>
    </xdr:from>
    <xdr:to>
      <xdr:col>46</xdr:col>
      <xdr:colOff>38100</xdr:colOff>
      <xdr:row>59</xdr:row>
      <xdr:rowOff>30121</xdr:rowOff>
    </xdr:to>
    <xdr:sp macro="" textlink="">
      <xdr:nvSpPr>
        <xdr:cNvPr id="372" name="楕円 371"/>
        <xdr:cNvSpPr/>
      </xdr:nvSpPr>
      <xdr:spPr>
        <a:xfrm>
          <a:off x="8699500" y="100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21248</xdr:rowOff>
    </xdr:from>
    <xdr:ext cx="534377" cy="259045"/>
    <xdr:sp macro="" textlink="">
      <xdr:nvSpPr>
        <xdr:cNvPr id="373" name="テキスト ボックス 372"/>
        <xdr:cNvSpPr txBox="1"/>
      </xdr:nvSpPr>
      <xdr:spPr>
        <a:xfrm>
          <a:off x="8483111" y="1013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59613</xdr:rowOff>
    </xdr:from>
    <xdr:to>
      <xdr:col>41</xdr:col>
      <xdr:colOff>101600</xdr:colOff>
      <xdr:row>58</xdr:row>
      <xdr:rowOff>161213</xdr:rowOff>
    </xdr:to>
    <xdr:sp macro="" textlink="">
      <xdr:nvSpPr>
        <xdr:cNvPr id="374" name="楕円 373"/>
        <xdr:cNvSpPr/>
      </xdr:nvSpPr>
      <xdr:spPr>
        <a:xfrm>
          <a:off x="7810500" y="100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152340</xdr:rowOff>
    </xdr:from>
    <xdr:ext cx="534377" cy="259045"/>
    <xdr:sp macro="" textlink="">
      <xdr:nvSpPr>
        <xdr:cNvPr id="375" name="テキスト ボックス 374"/>
        <xdr:cNvSpPr txBox="1"/>
      </xdr:nvSpPr>
      <xdr:spPr>
        <a:xfrm>
          <a:off x="7594111" y="1009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63836</xdr:rowOff>
    </xdr:from>
    <xdr:to>
      <xdr:col>36</xdr:col>
      <xdr:colOff>165100</xdr:colOff>
      <xdr:row>58</xdr:row>
      <xdr:rowOff>165436</xdr:rowOff>
    </xdr:to>
    <xdr:sp macro="" textlink="">
      <xdr:nvSpPr>
        <xdr:cNvPr id="376" name="楕円 375"/>
        <xdr:cNvSpPr/>
      </xdr:nvSpPr>
      <xdr:spPr>
        <a:xfrm>
          <a:off x="6921500" y="100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10513</xdr:rowOff>
    </xdr:from>
    <xdr:ext cx="534377" cy="259045"/>
    <xdr:sp macro="" textlink="">
      <xdr:nvSpPr>
        <xdr:cNvPr id="377" name="テキスト ボックス 376"/>
        <xdr:cNvSpPr txBox="1"/>
      </xdr:nvSpPr>
      <xdr:spPr>
        <a:xfrm>
          <a:off x="6705111" y="97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159245</xdr:rowOff>
    </xdr:from>
    <xdr:to>
      <xdr:col>55</xdr:col>
      <xdr:colOff>0</xdr:colOff>
      <xdr:row>77</xdr:row>
      <xdr:rowOff>170435</xdr:rowOff>
    </xdr:to>
    <xdr:cxnSp macro="">
      <xdr:nvCxnSpPr>
        <xdr:cNvPr id="406" name="直線コネクタ 405"/>
        <xdr:cNvCxnSpPr/>
      </xdr:nvCxnSpPr>
      <xdr:spPr>
        <a:xfrm>
          <a:off x="9639300" y="13360895"/>
          <a:ext cx="8382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152997</xdr:rowOff>
    </xdr:from>
    <xdr:to>
      <xdr:col>50</xdr:col>
      <xdr:colOff>114300</xdr:colOff>
      <xdr:row>77</xdr:row>
      <xdr:rowOff>159245</xdr:rowOff>
    </xdr:to>
    <xdr:cxnSp macro="">
      <xdr:nvCxnSpPr>
        <xdr:cNvPr id="409" name="直線コネクタ 408"/>
        <xdr:cNvCxnSpPr/>
      </xdr:nvCxnSpPr>
      <xdr:spPr>
        <a:xfrm>
          <a:off x="8750300" y="1335464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124180</xdr:rowOff>
    </xdr:from>
    <xdr:to>
      <xdr:col>45</xdr:col>
      <xdr:colOff>177800</xdr:colOff>
      <xdr:row>77</xdr:row>
      <xdr:rowOff>152997</xdr:rowOff>
    </xdr:to>
    <xdr:cxnSp macro="">
      <xdr:nvCxnSpPr>
        <xdr:cNvPr id="412" name="直線コネクタ 411"/>
        <xdr:cNvCxnSpPr/>
      </xdr:nvCxnSpPr>
      <xdr:spPr>
        <a:xfrm>
          <a:off x="7861300" y="13325830"/>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80887</xdr:rowOff>
    </xdr:from>
    <xdr:to>
      <xdr:col>41</xdr:col>
      <xdr:colOff>50800</xdr:colOff>
      <xdr:row>77</xdr:row>
      <xdr:rowOff>124180</xdr:rowOff>
    </xdr:to>
    <xdr:cxnSp macro="">
      <xdr:nvCxnSpPr>
        <xdr:cNvPr id="415" name="直線コネクタ 414"/>
        <xdr:cNvCxnSpPr/>
      </xdr:nvCxnSpPr>
      <xdr:spPr>
        <a:xfrm>
          <a:off x="6972300" y="13282537"/>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137744</xdr:rowOff>
    </xdr:from>
    <xdr:to>
      <xdr:col>36</xdr:col>
      <xdr:colOff>165100</xdr:colOff>
      <xdr:row>78</xdr:row>
      <xdr:rowOff>67894</xdr:rowOff>
    </xdr:to>
    <xdr:sp macro="" textlink="">
      <xdr:nvSpPr>
        <xdr:cNvPr id="418" name="フローチャート: 判断 417"/>
        <xdr:cNvSpPr/>
      </xdr:nvSpPr>
      <xdr:spPr>
        <a:xfrm>
          <a:off x="6921500" y="133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59021</xdr:rowOff>
    </xdr:from>
    <xdr:ext cx="534377" cy="259045"/>
    <xdr:sp macro="" textlink="">
      <xdr:nvSpPr>
        <xdr:cNvPr id="419" name="テキスト ボックス 418"/>
        <xdr:cNvSpPr txBox="1"/>
      </xdr:nvSpPr>
      <xdr:spPr>
        <a:xfrm>
          <a:off x="6705111" y="134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119635</xdr:rowOff>
    </xdr:from>
    <xdr:to>
      <xdr:col>55</xdr:col>
      <xdr:colOff>50800</xdr:colOff>
      <xdr:row>78</xdr:row>
      <xdr:rowOff>49785</xdr:rowOff>
    </xdr:to>
    <xdr:sp macro="" textlink="">
      <xdr:nvSpPr>
        <xdr:cNvPr id="425" name="楕円 424"/>
        <xdr:cNvSpPr/>
      </xdr:nvSpPr>
      <xdr:spPr>
        <a:xfrm>
          <a:off x="104267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98062</xdr:rowOff>
    </xdr:from>
    <xdr:ext cx="534377" cy="259045"/>
    <xdr:sp macro="" textlink="">
      <xdr:nvSpPr>
        <xdr:cNvPr id="426" name="商工費該当値テキスト"/>
        <xdr:cNvSpPr txBox="1"/>
      </xdr:nvSpPr>
      <xdr:spPr>
        <a:xfrm>
          <a:off x="10528300" y="132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108445</xdr:rowOff>
    </xdr:from>
    <xdr:to>
      <xdr:col>50</xdr:col>
      <xdr:colOff>165100</xdr:colOff>
      <xdr:row>78</xdr:row>
      <xdr:rowOff>38595</xdr:rowOff>
    </xdr:to>
    <xdr:sp macro="" textlink="">
      <xdr:nvSpPr>
        <xdr:cNvPr id="427" name="楕円 426"/>
        <xdr:cNvSpPr/>
      </xdr:nvSpPr>
      <xdr:spPr>
        <a:xfrm>
          <a:off x="9588500" y="133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29722</xdr:rowOff>
    </xdr:from>
    <xdr:ext cx="534377" cy="259045"/>
    <xdr:sp macro="" textlink="">
      <xdr:nvSpPr>
        <xdr:cNvPr id="428" name="テキスト ボックス 427"/>
        <xdr:cNvSpPr txBox="1"/>
      </xdr:nvSpPr>
      <xdr:spPr>
        <a:xfrm>
          <a:off x="9372111" y="1340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102197</xdr:rowOff>
    </xdr:from>
    <xdr:to>
      <xdr:col>46</xdr:col>
      <xdr:colOff>38100</xdr:colOff>
      <xdr:row>78</xdr:row>
      <xdr:rowOff>32347</xdr:rowOff>
    </xdr:to>
    <xdr:sp macro="" textlink="">
      <xdr:nvSpPr>
        <xdr:cNvPr id="429" name="楕円 428"/>
        <xdr:cNvSpPr/>
      </xdr:nvSpPr>
      <xdr:spPr>
        <a:xfrm>
          <a:off x="8699500" y="133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23474</xdr:rowOff>
    </xdr:from>
    <xdr:ext cx="534377" cy="259045"/>
    <xdr:sp macro="" textlink="">
      <xdr:nvSpPr>
        <xdr:cNvPr id="430" name="テキスト ボックス 429"/>
        <xdr:cNvSpPr txBox="1"/>
      </xdr:nvSpPr>
      <xdr:spPr>
        <a:xfrm>
          <a:off x="8483111" y="133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73380</xdr:rowOff>
    </xdr:from>
    <xdr:to>
      <xdr:col>41</xdr:col>
      <xdr:colOff>101600</xdr:colOff>
      <xdr:row>78</xdr:row>
      <xdr:rowOff>3530</xdr:rowOff>
    </xdr:to>
    <xdr:sp macro="" textlink="">
      <xdr:nvSpPr>
        <xdr:cNvPr id="431" name="楕円 430"/>
        <xdr:cNvSpPr/>
      </xdr:nvSpPr>
      <xdr:spPr>
        <a:xfrm>
          <a:off x="7810500" y="132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20057</xdr:rowOff>
    </xdr:from>
    <xdr:ext cx="534377" cy="259045"/>
    <xdr:sp macro="" textlink="">
      <xdr:nvSpPr>
        <xdr:cNvPr id="432" name="テキスト ボックス 431"/>
        <xdr:cNvSpPr txBox="1"/>
      </xdr:nvSpPr>
      <xdr:spPr>
        <a:xfrm>
          <a:off x="7594111" y="130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30087</xdr:rowOff>
    </xdr:from>
    <xdr:to>
      <xdr:col>36</xdr:col>
      <xdr:colOff>165100</xdr:colOff>
      <xdr:row>77</xdr:row>
      <xdr:rowOff>131687</xdr:rowOff>
    </xdr:to>
    <xdr:sp macro="" textlink="">
      <xdr:nvSpPr>
        <xdr:cNvPr id="433" name="楕円 432"/>
        <xdr:cNvSpPr/>
      </xdr:nvSpPr>
      <xdr:spPr>
        <a:xfrm>
          <a:off x="6921500" y="132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148214</xdr:rowOff>
    </xdr:from>
    <xdr:ext cx="534377" cy="259045"/>
    <xdr:sp macro="" textlink="">
      <xdr:nvSpPr>
        <xdr:cNvPr id="434" name="テキスト ボックス 433"/>
        <xdr:cNvSpPr txBox="1"/>
      </xdr:nvSpPr>
      <xdr:spPr>
        <a:xfrm>
          <a:off x="6705111" y="130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117908</xdr:rowOff>
    </xdr:from>
    <xdr:to>
      <xdr:col>55</xdr:col>
      <xdr:colOff>0</xdr:colOff>
      <xdr:row>94</xdr:row>
      <xdr:rowOff>7734</xdr:rowOff>
    </xdr:to>
    <xdr:cxnSp macro="">
      <xdr:nvCxnSpPr>
        <xdr:cNvPr id="463" name="直線コネクタ 462"/>
        <xdr:cNvCxnSpPr/>
      </xdr:nvCxnSpPr>
      <xdr:spPr>
        <a:xfrm flipV="1">
          <a:off x="9639300" y="15891308"/>
          <a:ext cx="838200" cy="23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7734</xdr:rowOff>
    </xdr:from>
    <xdr:to>
      <xdr:col>50</xdr:col>
      <xdr:colOff>114300</xdr:colOff>
      <xdr:row>94</xdr:row>
      <xdr:rowOff>147638</xdr:rowOff>
    </xdr:to>
    <xdr:cxnSp macro="">
      <xdr:nvCxnSpPr>
        <xdr:cNvPr id="466" name="直線コネクタ 465"/>
        <xdr:cNvCxnSpPr/>
      </xdr:nvCxnSpPr>
      <xdr:spPr>
        <a:xfrm flipV="1">
          <a:off x="8750300" y="16124034"/>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139864</xdr:rowOff>
    </xdr:from>
    <xdr:to>
      <xdr:col>45</xdr:col>
      <xdr:colOff>177800</xdr:colOff>
      <xdr:row>94</xdr:row>
      <xdr:rowOff>147638</xdr:rowOff>
    </xdr:to>
    <xdr:cxnSp macro="">
      <xdr:nvCxnSpPr>
        <xdr:cNvPr id="469" name="直線コネクタ 468"/>
        <xdr:cNvCxnSpPr/>
      </xdr:nvCxnSpPr>
      <xdr:spPr>
        <a:xfrm>
          <a:off x="7861300" y="16256164"/>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16611</xdr:rowOff>
    </xdr:from>
    <xdr:to>
      <xdr:col>41</xdr:col>
      <xdr:colOff>50800</xdr:colOff>
      <xdr:row>94</xdr:row>
      <xdr:rowOff>139864</xdr:rowOff>
    </xdr:to>
    <xdr:cxnSp macro="">
      <xdr:nvCxnSpPr>
        <xdr:cNvPr id="472" name="直線コネクタ 471"/>
        <xdr:cNvCxnSpPr/>
      </xdr:nvCxnSpPr>
      <xdr:spPr>
        <a:xfrm>
          <a:off x="6972300" y="16132911"/>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22479</xdr:rowOff>
    </xdr:from>
    <xdr:to>
      <xdr:col>36</xdr:col>
      <xdr:colOff>165100</xdr:colOff>
      <xdr:row>95</xdr:row>
      <xdr:rowOff>124079</xdr:rowOff>
    </xdr:to>
    <xdr:sp macro="" textlink="">
      <xdr:nvSpPr>
        <xdr:cNvPr id="475" name="フローチャート: 判断 474"/>
        <xdr:cNvSpPr/>
      </xdr:nvSpPr>
      <xdr:spPr>
        <a:xfrm>
          <a:off x="6921500" y="163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115206</xdr:rowOff>
    </xdr:from>
    <xdr:ext cx="534377" cy="259045"/>
    <xdr:sp macro="" textlink="">
      <xdr:nvSpPr>
        <xdr:cNvPr id="476" name="テキスト ボックス 475"/>
        <xdr:cNvSpPr txBox="1"/>
      </xdr:nvSpPr>
      <xdr:spPr>
        <a:xfrm>
          <a:off x="6705111" y="164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67108</xdr:rowOff>
    </xdr:from>
    <xdr:to>
      <xdr:col>55</xdr:col>
      <xdr:colOff>50800</xdr:colOff>
      <xdr:row>92</xdr:row>
      <xdr:rowOff>168708</xdr:rowOff>
    </xdr:to>
    <xdr:sp macro="" textlink="">
      <xdr:nvSpPr>
        <xdr:cNvPr id="482" name="楕円 481"/>
        <xdr:cNvSpPr/>
      </xdr:nvSpPr>
      <xdr:spPr>
        <a:xfrm>
          <a:off x="10426700" y="158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89985</xdr:rowOff>
    </xdr:from>
    <xdr:ext cx="534377" cy="259045"/>
    <xdr:sp macro="" textlink="">
      <xdr:nvSpPr>
        <xdr:cNvPr id="483" name="土木費該当値テキスト"/>
        <xdr:cNvSpPr txBox="1"/>
      </xdr:nvSpPr>
      <xdr:spPr>
        <a:xfrm>
          <a:off x="10528300" y="156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128384</xdr:rowOff>
    </xdr:from>
    <xdr:to>
      <xdr:col>50</xdr:col>
      <xdr:colOff>165100</xdr:colOff>
      <xdr:row>94</xdr:row>
      <xdr:rowOff>58534</xdr:rowOff>
    </xdr:to>
    <xdr:sp macro="" textlink="">
      <xdr:nvSpPr>
        <xdr:cNvPr id="484" name="楕円 483"/>
        <xdr:cNvSpPr/>
      </xdr:nvSpPr>
      <xdr:spPr>
        <a:xfrm>
          <a:off x="9588500" y="16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75061</xdr:rowOff>
    </xdr:from>
    <xdr:ext cx="534377" cy="259045"/>
    <xdr:sp macro="" textlink="">
      <xdr:nvSpPr>
        <xdr:cNvPr id="485" name="テキスト ボックス 484"/>
        <xdr:cNvSpPr txBox="1"/>
      </xdr:nvSpPr>
      <xdr:spPr>
        <a:xfrm>
          <a:off x="9372111" y="15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96838</xdr:rowOff>
    </xdr:from>
    <xdr:to>
      <xdr:col>46</xdr:col>
      <xdr:colOff>38100</xdr:colOff>
      <xdr:row>95</xdr:row>
      <xdr:rowOff>26988</xdr:rowOff>
    </xdr:to>
    <xdr:sp macro="" textlink="">
      <xdr:nvSpPr>
        <xdr:cNvPr id="486" name="楕円 485"/>
        <xdr:cNvSpPr/>
      </xdr:nvSpPr>
      <xdr:spPr>
        <a:xfrm>
          <a:off x="8699500" y="162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43515</xdr:rowOff>
    </xdr:from>
    <xdr:ext cx="534377" cy="259045"/>
    <xdr:sp macro="" textlink="">
      <xdr:nvSpPr>
        <xdr:cNvPr id="487" name="テキスト ボックス 486"/>
        <xdr:cNvSpPr txBox="1"/>
      </xdr:nvSpPr>
      <xdr:spPr>
        <a:xfrm>
          <a:off x="8483111" y="159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89064</xdr:rowOff>
    </xdr:from>
    <xdr:to>
      <xdr:col>41</xdr:col>
      <xdr:colOff>101600</xdr:colOff>
      <xdr:row>95</xdr:row>
      <xdr:rowOff>19214</xdr:rowOff>
    </xdr:to>
    <xdr:sp macro="" textlink="">
      <xdr:nvSpPr>
        <xdr:cNvPr id="488" name="楕円 487"/>
        <xdr:cNvSpPr/>
      </xdr:nvSpPr>
      <xdr:spPr>
        <a:xfrm>
          <a:off x="7810500" y="162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35741</xdr:rowOff>
    </xdr:from>
    <xdr:ext cx="534377" cy="259045"/>
    <xdr:sp macro="" textlink="">
      <xdr:nvSpPr>
        <xdr:cNvPr id="489" name="テキスト ボックス 488"/>
        <xdr:cNvSpPr txBox="1"/>
      </xdr:nvSpPr>
      <xdr:spPr>
        <a:xfrm>
          <a:off x="7594111" y="159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137261</xdr:rowOff>
    </xdr:from>
    <xdr:to>
      <xdr:col>36</xdr:col>
      <xdr:colOff>165100</xdr:colOff>
      <xdr:row>94</xdr:row>
      <xdr:rowOff>67411</xdr:rowOff>
    </xdr:to>
    <xdr:sp macro="" textlink="">
      <xdr:nvSpPr>
        <xdr:cNvPr id="490" name="楕円 489"/>
        <xdr:cNvSpPr/>
      </xdr:nvSpPr>
      <xdr:spPr>
        <a:xfrm>
          <a:off x="6921500" y="16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83938</xdr:rowOff>
    </xdr:from>
    <xdr:ext cx="534377" cy="259045"/>
    <xdr:sp macro="" textlink="">
      <xdr:nvSpPr>
        <xdr:cNvPr id="491" name="テキスト ボックス 490"/>
        <xdr:cNvSpPr txBox="1"/>
      </xdr:nvSpPr>
      <xdr:spPr>
        <a:xfrm>
          <a:off x="6705111" y="15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4" name="テキスト ボックス 503"/>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6" name="テキスト ボックス 505"/>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54089</xdr:rowOff>
    </xdr:from>
    <xdr:to>
      <xdr:col>85</xdr:col>
      <xdr:colOff>126364</xdr:colOff>
      <xdr:row>38</xdr:row>
      <xdr:rowOff>83665</xdr:rowOff>
    </xdr:to>
    <xdr:cxnSp macro="">
      <xdr:nvCxnSpPr>
        <xdr:cNvPr id="520" name="直線コネクタ 519"/>
        <xdr:cNvCxnSpPr/>
      </xdr:nvCxnSpPr>
      <xdr:spPr>
        <a:xfrm flipV="1">
          <a:off x="16317595" y="5197589"/>
          <a:ext cx="1269" cy="140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87492</xdr:rowOff>
    </xdr:from>
    <xdr:ext cx="534377" cy="259045"/>
    <xdr:sp macro="" textlink="">
      <xdr:nvSpPr>
        <xdr:cNvPr id="521" name="消防費最小値テキスト"/>
        <xdr:cNvSpPr txBox="1"/>
      </xdr:nvSpPr>
      <xdr:spPr>
        <a:xfrm>
          <a:off x="16370300" y="66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83665</xdr:rowOff>
    </xdr:from>
    <xdr:to>
      <xdr:col>86</xdr:col>
      <xdr:colOff>25400</xdr:colOff>
      <xdr:row>38</xdr:row>
      <xdr:rowOff>83665</xdr:rowOff>
    </xdr:to>
    <xdr:cxnSp macro="">
      <xdr:nvCxnSpPr>
        <xdr:cNvPr id="522" name="直線コネクタ 521"/>
        <xdr:cNvCxnSpPr/>
      </xdr:nvCxnSpPr>
      <xdr:spPr>
        <a:xfrm>
          <a:off x="16230600" y="6598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766</xdr:rowOff>
    </xdr:from>
    <xdr:ext cx="534377" cy="259045"/>
    <xdr:sp macro="" textlink="">
      <xdr:nvSpPr>
        <xdr:cNvPr id="523" name="消防費最大値テキスト"/>
        <xdr:cNvSpPr txBox="1"/>
      </xdr:nvSpPr>
      <xdr:spPr>
        <a:xfrm>
          <a:off x="16370300" y="49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54089</xdr:rowOff>
    </xdr:from>
    <xdr:to>
      <xdr:col>86</xdr:col>
      <xdr:colOff>25400</xdr:colOff>
      <xdr:row>30</xdr:row>
      <xdr:rowOff>54089</xdr:rowOff>
    </xdr:to>
    <xdr:cxnSp macro="">
      <xdr:nvCxnSpPr>
        <xdr:cNvPr id="524" name="直線コネクタ 523"/>
        <xdr:cNvCxnSpPr/>
      </xdr:nvCxnSpPr>
      <xdr:spPr>
        <a:xfrm>
          <a:off x="16230600" y="51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44403</xdr:rowOff>
    </xdr:from>
    <xdr:to>
      <xdr:col>85</xdr:col>
      <xdr:colOff>127000</xdr:colOff>
      <xdr:row>38</xdr:row>
      <xdr:rowOff>50689</xdr:rowOff>
    </xdr:to>
    <xdr:cxnSp macro="">
      <xdr:nvCxnSpPr>
        <xdr:cNvPr id="525" name="直線コネクタ 524"/>
        <xdr:cNvCxnSpPr/>
      </xdr:nvCxnSpPr>
      <xdr:spPr>
        <a:xfrm flipV="1">
          <a:off x="15481300" y="6559503"/>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34424</xdr:rowOff>
    </xdr:from>
    <xdr:ext cx="534377" cy="259045"/>
    <xdr:sp macro="" textlink="">
      <xdr:nvSpPr>
        <xdr:cNvPr id="526" name="消防費平均値テキスト"/>
        <xdr:cNvSpPr txBox="1"/>
      </xdr:nvSpPr>
      <xdr:spPr>
        <a:xfrm>
          <a:off x="16370300" y="6035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11547</xdr:rowOff>
    </xdr:from>
    <xdr:to>
      <xdr:col>85</xdr:col>
      <xdr:colOff>177800</xdr:colOff>
      <xdr:row>36</xdr:row>
      <xdr:rowOff>113147</xdr:rowOff>
    </xdr:to>
    <xdr:sp macro="" textlink="">
      <xdr:nvSpPr>
        <xdr:cNvPr id="527" name="フローチャート: 判断 526"/>
        <xdr:cNvSpPr/>
      </xdr:nvSpPr>
      <xdr:spPr>
        <a:xfrm>
          <a:off x="16268700" y="61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50689</xdr:rowOff>
    </xdr:from>
    <xdr:to>
      <xdr:col>81</xdr:col>
      <xdr:colOff>50800</xdr:colOff>
      <xdr:row>38</xdr:row>
      <xdr:rowOff>103610</xdr:rowOff>
    </xdr:to>
    <xdr:cxnSp macro="">
      <xdr:nvCxnSpPr>
        <xdr:cNvPr id="528" name="直線コネクタ 527"/>
        <xdr:cNvCxnSpPr/>
      </xdr:nvCxnSpPr>
      <xdr:spPr>
        <a:xfrm flipV="1">
          <a:off x="14592300" y="6565789"/>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775</xdr:rowOff>
    </xdr:from>
    <xdr:to>
      <xdr:col>81</xdr:col>
      <xdr:colOff>101600</xdr:colOff>
      <xdr:row>36</xdr:row>
      <xdr:rowOff>102375</xdr:rowOff>
    </xdr:to>
    <xdr:sp macro="" textlink="">
      <xdr:nvSpPr>
        <xdr:cNvPr id="529" name="フローチャート: 判断 528"/>
        <xdr:cNvSpPr/>
      </xdr:nvSpPr>
      <xdr:spPr>
        <a:xfrm>
          <a:off x="15430500" y="61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118902</xdr:rowOff>
    </xdr:from>
    <xdr:ext cx="534377" cy="259045"/>
    <xdr:sp macro="" textlink="">
      <xdr:nvSpPr>
        <xdr:cNvPr id="530" name="テキスト ボックス 529"/>
        <xdr:cNvSpPr txBox="1"/>
      </xdr:nvSpPr>
      <xdr:spPr>
        <a:xfrm>
          <a:off x="15214111" y="59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98695</xdr:rowOff>
    </xdr:from>
    <xdr:to>
      <xdr:col>76</xdr:col>
      <xdr:colOff>114300</xdr:colOff>
      <xdr:row>38</xdr:row>
      <xdr:rowOff>103610</xdr:rowOff>
    </xdr:to>
    <xdr:cxnSp macro="">
      <xdr:nvCxnSpPr>
        <xdr:cNvPr id="531" name="直線コネクタ 530"/>
        <xdr:cNvCxnSpPr/>
      </xdr:nvCxnSpPr>
      <xdr:spPr>
        <a:xfrm>
          <a:off x="13703300" y="661379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4004</xdr:rowOff>
    </xdr:from>
    <xdr:to>
      <xdr:col>76</xdr:col>
      <xdr:colOff>165100</xdr:colOff>
      <xdr:row>36</xdr:row>
      <xdr:rowOff>105604</xdr:rowOff>
    </xdr:to>
    <xdr:sp macro="" textlink="">
      <xdr:nvSpPr>
        <xdr:cNvPr id="532" name="フローチャート: 判断 531"/>
        <xdr:cNvSpPr/>
      </xdr:nvSpPr>
      <xdr:spPr>
        <a:xfrm>
          <a:off x="14541500" y="617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122131</xdr:rowOff>
    </xdr:from>
    <xdr:ext cx="534377" cy="259045"/>
    <xdr:sp macro="" textlink="">
      <xdr:nvSpPr>
        <xdr:cNvPr id="533" name="テキスト ボックス 532"/>
        <xdr:cNvSpPr txBox="1"/>
      </xdr:nvSpPr>
      <xdr:spPr>
        <a:xfrm>
          <a:off x="14325111" y="59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134814</xdr:rowOff>
    </xdr:from>
    <xdr:to>
      <xdr:col>71</xdr:col>
      <xdr:colOff>177800</xdr:colOff>
      <xdr:row>38</xdr:row>
      <xdr:rowOff>98695</xdr:rowOff>
    </xdr:to>
    <xdr:cxnSp macro="">
      <xdr:nvCxnSpPr>
        <xdr:cNvPr id="534" name="直線コネクタ 533"/>
        <xdr:cNvCxnSpPr/>
      </xdr:nvCxnSpPr>
      <xdr:spPr>
        <a:xfrm>
          <a:off x="12814300" y="6478464"/>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143421</xdr:rowOff>
    </xdr:from>
    <xdr:to>
      <xdr:col>72</xdr:col>
      <xdr:colOff>38100</xdr:colOff>
      <xdr:row>36</xdr:row>
      <xdr:rowOff>73571</xdr:rowOff>
    </xdr:to>
    <xdr:sp macro="" textlink="">
      <xdr:nvSpPr>
        <xdr:cNvPr id="535" name="フローチャート: 判断 534"/>
        <xdr:cNvSpPr/>
      </xdr:nvSpPr>
      <xdr:spPr>
        <a:xfrm>
          <a:off x="13652500" y="6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90098</xdr:rowOff>
    </xdr:from>
    <xdr:ext cx="534377" cy="259045"/>
    <xdr:sp macro="" textlink="">
      <xdr:nvSpPr>
        <xdr:cNvPr id="536" name="テキスト ボックス 535"/>
        <xdr:cNvSpPr txBox="1"/>
      </xdr:nvSpPr>
      <xdr:spPr>
        <a:xfrm>
          <a:off x="13436111" y="59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122990</xdr:rowOff>
    </xdr:from>
    <xdr:to>
      <xdr:col>67</xdr:col>
      <xdr:colOff>101600</xdr:colOff>
      <xdr:row>37</xdr:row>
      <xdr:rowOff>53140</xdr:rowOff>
    </xdr:to>
    <xdr:sp macro="" textlink="">
      <xdr:nvSpPr>
        <xdr:cNvPr id="537" name="フローチャート: 判断 536"/>
        <xdr:cNvSpPr/>
      </xdr:nvSpPr>
      <xdr:spPr>
        <a:xfrm>
          <a:off x="12763500" y="629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69667</xdr:rowOff>
    </xdr:from>
    <xdr:ext cx="534377" cy="259045"/>
    <xdr:sp macro="" textlink="">
      <xdr:nvSpPr>
        <xdr:cNvPr id="538" name="テキスト ボックス 537"/>
        <xdr:cNvSpPr txBox="1"/>
      </xdr:nvSpPr>
      <xdr:spPr>
        <a:xfrm>
          <a:off x="12547111" y="60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165053</xdr:rowOff>
    </xdr:from>
    <xdr:to>
      <xdr:col>85</xdr:col>
      <xdr:colOff>177800</xdr:colOff>
      <xdr:row>38</xdr:row>
      <xdr:rowOff>95203</xdr:rowOff>
    </xdr:to>
    <xdr:sp macro="" textlink="">
      <xdr:nvSpPr>
        <xdr:cNvPr id="544" name="楕円 543"/>
        <xdr:cNvSpPr/>
      </xdr:nvSpPr>
      <xdr:spPr>
        <a:xfrm>
          <a:off x="16268700" y="6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79979</xdr:rowOff>
    </xdr:from>
    <xdr:ext cx="534377" cy="259045"/>
    <xdr:sp macro="" textlink="">
      <xdr:nvSpPr>
        <xdr:cNvPr id="545" name="消防費該当値テキスト"/>
        <xdr:cNvSpPr txBox="1"/>
      </xdr:nvSpPr>
      <xdr:spPr>
        <a:xfrm>
          <a:off x="16370300" y="64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171339</xdr:rowOff>
    </xdr:from>
    <xdr:to>
      <xdr:col>81</xdr:col>
      <xdr:colOff>101600</xdr:colOff>
      <xdr:row>38</xdr:row>
      <xdr:rowOff>101489</xdr:rowOff>
    </xdr:to>
    <xdr:sp macro="" textlink="">
      <xdr:nvSpPr>
        <xdr:cNvPr id="546" name="楕円 545"/>
        <xdr:cNvSpPr/>
      </xdr:nvSpPr>
      <xdr:spPr>
        <a:xfrm>
          <a:off x="15430500" y="65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92616</xdr:rowOff>
    </xdr:from>
    <xdr:ext cx="534377" cy="259045"/>
    <xdr:sp macro="" textlink="">
      <xdr:nvSpPr>
        <xdr:cNvPr id="547" name="テキスト ボックス 546"/>
        <xdr:cNvSpPr txBox="1"/>
      </xdr:nvSpPr>
      <xdr:spPr>
        <a:xfrm>
          <a:off x="15214111" y="66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52810</xdr:rowOff>
    </xdr:from>
    <xdr:to>
      <xdr:col>76</xdr:col>
      <xdr:colOff>165100</xdr:colOff>
      <xdr:row>38</xdr:row>
      <xdr:rowOff>154410</xdr:rowOff>
    </xdr:to>
    <xdr:sp macro="" textlink="">
      <xdr:nvSpPr>
        <xdr:cNvPr id="548" name="楕円 547"/>
        <xdr:cNvSpPr/>
      </xdr:nvSpPr>
      <xdr:spPr>
        <a:xfrm>
          <a:off x="14541500" y="65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145537</xdr:rowOff>
    </xdr:from>
    <xdr:ext cx="534377" cy="259045"/>
    <xdr:sp macro="" textlink="">
      <xdr:nvSpPr>
        <xdr:cNvPr id="549" name="テキスト ボックス 548"/>
        <xdr:cNvSpPr txBox="1"/>
      </xdr:nvSpPr>
      <xdr:spPr>
        <a:xfrm>
          <a:off x="14325111" y="66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47895</xdr:rowOff>
    </xdr:from>
    <xdr:to>
      <xdr:col>72</xdr:col>
      <xdr:colOff>38100</xdr:colOff>
      <xdr:row>38</xdr:row>
      <xdr:rowOff>149495</xdr:rowOff>
    </xdr:to>
    <xdr:sp macro="" textlink="">
      <xdr:nvSpPr>
        <xdr:cNvPr id="550" name="楕円 549"/>
        <xdr:cNvSpPr/>
      </xdr:nvSpPr>
      <xdr:spPr>
        <a:xfrm>
          <a:off x="13652500" y="65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140622</xdr:rowOff>
    </xdr:from>
    <xdr:ext cx="534377" cy="259045"/>
    <xdr:sp macro="" textlink="">
      <xdr:nvSpPr>
        <xdr:cNvPr id="551" name="テキスト ボックス 550"/>
        <xdr:cNvSpPr txBox="1"/>
      </xdr:nvSpPr>
      <xdr:spPr>
        <a:xfrm>
          <a:off x="13436111" y="66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84014</xdr:rowOff>
    </xdr:from>
    <xdr:to>
      <xdr:col>67</xdr:col>
      <xdr:colOff>101600</xdr:colOff>
      <xdr:row>38</xdr:row>
      <xdr:rowOff>14163</xdr:rowOff>
    </xdr:to>
    <xdr:sp macro="" textlink="">
      <xdr:nvSpPr>
        <xdr:cNvPr id="552" name="楕円 551"/>
        <xdr:cNvSpPr/>
      </xdr:nvSpPr>
      <xdr:spPr>
        <a:xfrm>
          <a:off x="12763500" y="6427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5290</xdr:rowOff>
    </xdr:from>
    <xdr:ext cx="534377" cy="259045"/>
    <xdr:sp macro="" textlink="">
      <xdr:nvSpPr>
        <xdr:cNvPr id="553" name="テキスト ボックス 552"/>
        <xdr:cNvSpPr txBox="1"/>
      </xdr:nvSpPr>
      <xdr:spPr>
        <a:xfrm>
          <a:off x="12547111" y="65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6" name="直線コネクタ 575"/>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7"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8" name="直線コネクタ 577"/>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9"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80" name="直線コネクタ 579"/>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70014</xdr:rowOff>
    </xdr:from>
    <xdr:to>
      <xdr:col>85</xdr:col>
      <xdr:colOff>127000</xdr:colOff>
      <xdr:row>58</xdr:row>
      <xdr:rowOff>93139</xdr:rowOff>
    </xdr:to>
    <xdr:cxnSp macro="">
      <xdr:nvCxnSpPr>
        <xdr:cNvPr id="581" name="直線コネクタ 580"/>
        <xdr:cNvCxnSpPr/>
      </xdr:nvCxnSpPr>
      <xdr:spPr>
        <a:xfrm flipV="1">
          <a:off x="15481300" y="10014114"/>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2" name="教育費平均値テキスト"/>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3" name="フローチャート: 判断 582"/>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80666</xdr:rowOff>
    </xdr:from>
    <xdr:to>
      <xdr:col>81</xdr:col>
      <xdr:colOff>50800</xdr:colOff>
      <xdr:row>58</xdr:row>
      <xdr:rowOff>93139</xdr:rowOff>
    </xdr:to>
    <xdr:cxnSp macro="">
      <xdr:nvCxnSpPr>
        <xdr:cNvPr id="584" name="直線コネクタ 583"/>
        <xdr:cNvCxnSpPr/>
      </xdr:nvCxnSpPr>
      <xdr:spPr>
        <a:xfrm>
          <a:off x="14592300" y="10024766"/>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5" name="フローチャート: 判断 584"/>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6" name="テキスト ボックス 585"/>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80666</xdr:rowOff>
    </xdr:from>
    <xdr:to>
      <xdr:col>76</xdr:col>
      <xdr:colOff>114300</xdr:colOff>
      <xdr:row>58</xdr:row>
      <xdr:rowOff>100756</xdr:rowOff>
    </xdr:to>
    <xdr:cxnSp macro="">
      <xdr:nvCxnSpPr>
        <xdr:cNvPr id="587" name="直線コネクタ 586"/>
        <xdr:cNvCxnSpPr/>
      </xdr:nvCxnSpPr>
      <xdr:spPr>
        <a:xfrm flipV="1">
          <a:off x="13703300" y="10024766"/>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8" name="フローチャート: 判断 587"/>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9" name="テキスト ボックス 588"/>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81416</xdr:rowOff>
    </xdr:from>
    <xdr:to>
      <xdr:col>71</xdr:col>
      <xdr:colOff>177800</xdr:colOff>
      <xdr:row>58</xdr:row>
      <xdr:rowOff>100756</xdr:rowOff>
    </xdr:to>
    <xdr:cxnSp macro="">
      <xdr:nvCxnSpPr>
        <xdr:cNvPr id="590" name="直線コネクタ 589"/>
        <xdr:cNvCxnSpPr/>
      </xdr:nvCxnSpPr>
      <xdr:spPr>
        <a:xfrm>
          <a:off x="12814300" y="10025516"/>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91" name="フローチャート: 判断 590"/>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2" name="テキスト ボックス 591"/>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2096</xdr:rowOff>
    </xdr:from>
    <xdr:to>
      <xdr:col>67</xdr:col>
      <xdr:colOff>101600</xdr:colOff>
      <xdr:row>58</xdr:row>
      <xdr:rowOff>103696</xdr:rowOff>
    </xdr:to>
    <xdr:sp macro="" textlink="">
      <xdr:nvSpPr>
        <xdr:cNvPr id="593" name="フローチャート: 判断 592"/>
        <xdr:cNvSpPr/>
      </xdr:nvSpPr>
      <xdr:spPr>
        <a:xfrm>
          <a:off x="12763500" y="994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120223</xdr:rowOff>
    </xdr:from>
    <xdr:ext cx="534377" cy="259045"/>
    <xdr:sp macro="" textlink="">
      <xdr:nvSpPr>
        <xdr:cNvPr id="594" name="テキスト ボックス 593"/>
        <xdr:cNvSpPr txBox="1"/>
      </xdr:nvSpPr>
      <xdr:spPr>
        <a:xfrm>
          <a:off x="12547111" y="97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19214</xdr:rowOff>
    </xdr:from>
    <xdr:to>
      <xdr:col>85</xdr:col>
      <xdr:colOff>177800</xdr:colOff>
      <xdr:row>58</xdr:row>
      <xdr:rowOff>120814</xdr:rowOff>
    </xdr:to>
    <xdr:sp macro="" textlink="">
      <xdr:nvSpPr>
        <xdr:cNvPr id="600" name="楕円 599"/>
        <xdr:cNvSpPr/>
      </xdr:nvSpPr>
      <xdr:spPr>
        <a:xfrm>
          <a:off x="16268700" y="99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169091</xdr:rowOff>
    </xdr:from>
    <xdr:ext cx="534377" cy="259045"/>
    <xdr:sp macro="" textlink="">
      <xdr:nvSpPr>
        <xdr:cNvPr id="601" name="教育費該当値テキスト"/>
        <xdr:cNvSpPr txBox="1"/>
      </xdr:nvSpPr>
      <xdr:spPr>
        <a:xfrm>
          <a:off x="16370300" y="99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42339</xdr:rowOff>
    </xdr:from>
    <xdr:to>
      <xdr:col>81</xdr:col>
      <xdr:colOff>101600</xdr:colOff>
      <xdr:row>58</xdr:row>
      <xdr:rowOff>143939</xdr:rowOff>
    </xdr:to>
    <xdr:sp macro="" textlink="">
      <xdr:nvSpPr>
        <xdr:cNvPr id="602" name="楕円 601"/>
        <xdr:cNvSpPr/>
      </xdr:nvSpPr>
      <xdr:spPr>
        <a:xfrm>
          <a:off x="15430500" y="99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135066</xdr:rowOff>
    </xdr:from>
    <xdr:ext cx="534377" cy="259045"/>
    <xdr:sp macro="" textlink="">
      <xdr:nvSpPr>
        <xdr:cNvPr id="603" name="テキスト ボックス 602"/>
        <xdr:cNvSpPr txBox="1"/>
      </xdr:nvSpPr>
      <xdr:spPr>
        <a:xfrm>
          <a:off x="15214111" y="100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29866</xdr:rowOff>
    </xdr:from>
    <xdr:to>
      <xdr:col>76</xdr:col>
      <xdr:colOff>165100</xdr:colOff>
      <xdr:row>58</xdr:row>
      <xdr:rowOff>131466</xdr:rowOff>
    </xdr:to>
    <xdr:sp macro="" textlink="">
      <xdr:nvSpPr>
        <xdr:cNvPr id="604" name="楕円 603"/>
        <xdr:cNvSpPr/>
      </xdr:nvSpPr>
      <xdr:spPr>
        <a:xfrm>
          <a:off x="14541500" y="99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122593</xdr:rowOff>
    </xdr:from>
    <xdr:ext cx="534377" cy="259045"/>
    <xdr:sp macro="" textlink="">
      <xdr:nvSpPr>
        <xdr:cNvPr id="605" name="テキスト ボックス 604"/>
        <xdr:cNvSpPr txBox="1"/>
      </xdr:nvSpPr>
      <xdr:spPr>
        <a:xfrm>
          <a:off x="14325111" y="100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49956</xdr:rowOff>
    </xdr:from>
    <xdr:to>
      <xdr:col>72</xdr:col>
      <xdr:colOff>38100</xdr:colOff>
      <xdr:row>58</xdr:row>
      <xdr:rowOff>151556</xdr:rowOff>
    </xdr:to>
    <xdr:sp macro="" textlink="">
      <xdr:nvSpPr>
        <xdr:cNvPr id="606" name="楕円 605"/>
        <xdr:cNvSpPr/>
      </xdr:nvSpPr>
      <xdr:spPr>
        <a:xfrm>
          <a:off x="13652500" y="9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142683</xdr:rowOff>
    </xdr:from>
    <xdr:ext cx="534377" cy="259045"/>
    <xdr:sp macro="" textlink="">
      <xdr:nvSpPr>
        <xdr:cNvPr id="607" name="テキスト ボックス 606"/>
        <xdr:cNvSpPr txBox="1"/>
      </xdr:nvSpPr>
      <xdr:spPr>
        <a:xfrm>
          <a:off x="13436111" y="10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30616</xdr:rowOff>
    </xdr:from>
    <xdr:to>
      <xdr:col>67</xdr:col>
      <xdr:colOff>101600</xdr:colOff>
      <xdr:row>58</xdr:row>
      <xdr:rowOff>132216</xdr:rowOff>
    </xdr:to>
    <xdr:sp macro="" textlink="">
      <xdr:nvSpPr>
        <xdr:cNvPr id="608" name="楕円 607"/>
        <xdr:cNvSpPr/>
      </xdr:nvSpPr>
      <xdr:spPr>
        <a:xfrm>
          <a:off x="12763500" y="99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123343</xdr:rowOff>
    </xdr:from>
    <xdr:ext cx="534377" cy="259045"/>
    <xdr:sp macro="" textlink="">
      <xdr:nvSpPr>
        <xdr:cNvPr id="609" name="テキスト ボックス 608"/>
        <xdr:cNvSpPr txBox="1"/>
      </xdr:nvSpPr>
      <xdr:spPr>
        <a:xfrm>
          <a:off x="12547111" y="100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3" name="直線コネクタ 632"/>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6"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7" name="直線コネクタ 636"/>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9"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40" name="フローチャート: 判断 639"/>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2" name="フローチャート: 判断 641"/>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3" name="テキスト ボックス 642"/>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44427</xdr:rowOff>
    </xdr:from>
    <xdr:to>
      <xdr:col>76</xdr:col>
      <xdr:colOff>114300</xdr:colOff>
      <xdr:row>79</xdr:row>
      <xdr:rowOff>44450</xdr:rowOff>
    </xdr:to>
    <xdr:cxnSp macro="">
      <xdr:nvCxnSpPr>
        <xdr:cNvPr id="644" name="直線コネクタ 643"/>
        <xdr:cNvCxnSpPr/>
      </xdr:nvCxnSpPr>
      <xdr:spPr>
        <a:xfrm>
          <a:off x="13703300" y="1358897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5" name="フローチャート: 判断 644"/>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6" name="テキスト ボックス 645"/>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44351</xdr:rowOff>
    </xdr:from>
    <xdr:to>
      <xdr:col>71</xdr:col>
      <xdr:colOff>177800</xdr:colOff>
      <xdr:row>79</xdr:row>
      <xdr:rowOff>44427</xdr:rowOff>
    </xdr:to>
    <xdr:cxnSp macro="">
      <xdr:nvCxnSpPr>
        <xdr:cNvPr id="647" name="直線コネクタ 646"/>
        <xdr:cNvCxnSpPr/>
      </xdr:nvCxnSpPr>
      <xdr:spPr>
        <a:xfrm>
          <a:off x="12814300" y="1358890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8" name="フローチャート: 判断 647"/>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9" name="テキスト ボックス 648"/>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140511</xdr:rowOff>
    </xdr:from>
    <xdr:to>
      <xdr:col>67</xdr:col>
      <xdr:colOff>101600</xdr:colOff>
      <xdr:row>79</xdr:row>
      <xdr:rowOff>70661</xdr:rowOff>
    </xdr:to>
    <xdr:sp macro="" textlink="">
      <xdr:nvSpPr>
        <xdr:cNvPr id="650" name="フローチャート: 判断 649"/>
        <xdr:cNvSpPr/>
      </xdr:nvSpPr>
      <xdr:spPr>
        <a:xfrm>
          <a:off x="12763500" y="1351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87188</xdr:rowOff>
    </xdr:from>
    <xdr:ext cx="469744" cy="259045"/>
    <xdr:sp macro="" textlink="">
      <xdr:nvSpPr>
        <xdr:cNvPr id="651" name="テキスト ボックス 650"/>
        <xdr:cNvSpPr txBox="1"/>
      </xdr:nvSpPr>
      <xdr:spPr>
        <a:xfrm>
          <a:off x="12579428" y="132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165077</xdr:rowOff>
    </xdr:from>
    <xdr:to>
      <xdr:col>72</xdr:col>
      <xdr:colOff>38100</xdr:colOff>
      <xdr:row>79</xdr:row>
      <xdr:rowOff>95227</xdr:rowOff>
    </xdr:to>
    <xdr:sp macro="" textlink="">
      <xdr:nvSpPr>
        <xdr:cNvPr id="663" name="楕円 662"/>
        <xdr:cNvSpPr/>
      </xdr:nvSpPr>
      <xdr:spPr>
        <a:xfrm>
          <a:off x="13652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86354</xdr:rowOff>
    </xdr:from>
    <xdr:ext cx="249299" cy="259045"/>
    <xdr:sp macro="" textlink="">
      <xdr:nvSpPr>
        <xdr:cNvPr id="664" name="テキスト ボックス 663"/>
        <xdr:cNvSpPr txBox="1"/>
      </xdr:nvSpPr>
      <xdr:spPr>
        <a:xfrm>
          <a:off x="13578650" y="13630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165001</xdr:rowOff>
    </xdr:from>
    <xdr:to>
      <xdr:col>67</xdr:col>
      <xdr:colOff>101600</xdr:colOff>
      <xdr:row>79</xdr:row>
      <xdr:rowOff>95151</xdr:rowOff>
    </xdr:to>
    <xdr:sp macro="" textlink="">
      <xdr:nvSpPr>
        <xdr:cNvPr id="665" name="楕円 664"/>
        <xdr:cNvSpPr/>
      </xdr:nvSpPr>
      <xdr:spPr>
        <a:xfrm>
          <a:off x="12763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86278</xdr:rowOff>
    </xdr:from>
    <xdr:ext cx="313932" cy="259045"/>
    <xdr:sp macro="" textlink="">
      <xdr:nvSpPr>
        <xdr:cNvPr id="666" name="テキスト ボックス 665"/>
        <xdr:cNvSpPr txBox="1"/>
      </xdr:nvSpPr>
      <xdr:spPr>
        <a:xfrm>
          <a:off x="12657333" y="1363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91" name="直線コネクタ 690"/>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2"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3" name="直線コネクタ 692"/>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4"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5" name="直線コネクタ 694"/>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73927</xdr:rowOff>
    </xdr:from>
    <xdr:to>
      <xdr:col>85</xdr:col>
      <xdr:colOff>127000</xdr:colOff>
      <xdr:row>99</xdr:row>
      <xdr:rowOff>102312</xdr:rowOff>
    </xdr:to>
    <xdr:cxnSp macro="">
      <xdr:nvCxnSpPr>
        <xdr:cNvPr id="696" name="直線コネクタ 695"/>
        <xdr:cNvCxnSpPr/>
      </xdr:nvCxnSpPr>
      <xdr:spPr>
        <a:xfrm>
          <a:off x="15481300" y="17047477"/>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7" name="公債費平均値テキスト"/>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8" name="フローチャート: 判断 697"/>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55054</xdr:rowOff>
    </xdr:from>
    <xdr:to>
      <xdr:col>81</xdr:col>
      <xdr:colOff>50800</xdr:colOff>
      <xdr:row>99</xdr:row>
      <xdr:rowOff>73927</xdr:rowOff>
    </xdr:to>
    <xdr:cxnSp macro="">
      <xdr:nvCxnSpPr>
        <xdr:cNvPr id="699" name="直線コネクタ 698"/>
        <xdr:cNvCxnSpPr/>
      </xdr:nvCxnSpPr>
      <xdr:spPr>
        <a:xfrm>
          <a:off x="14592300" y="17028604"/>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700" name="フローチャート: 判断 699"/>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701" name="テキスト ボックス 700"/>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30290</xdr:rowOff>
    </xdr:from>
    <xdr:to>
      <xdr:col>76</xdr:col>
      <xdr:colOff>114300</xdr:colOff>
      <xdr:row>99</xdr:row>
      <xdr:rowOff>55054</xdr:rowOff>
    </xdr:to>
    <xdr:cxnSp macro="">
      <xdr:nvCxnSpPr>
        <xdr:cNvPr id="702" name="直線コネクタ 701"/>
        <xdr:cNvCxnSpPr/>
      </xdr:nvCxnSpPr>
      <xdr:spPr>
        <a:xfrm>
          <a:off x="13703300" y="1700384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3" name="フローチャート: 判断 702"/>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4" name="テキスト ボックス 703"/>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28677</xdr:rowOff>
    </xdr:from>
    <xdr:to>
      <xdr:col>71</xdr:col>
      <xdr:colOff>177800</xdr:colOff>
      <xdr:row>99</xdr:row>
      <xdr:rowOff>30290</xdr:rowOff>
    </xdr:to>
    <xdr:cxnSp macro="">
      <xdr:nvCxnSpPr>
        <xdr:cNvPr id="705" name="直線コネクタ 704"/>
        <xdr:cNvCxnSpPr/>
      </xdr:nvCxnSpPr>
      <xdr:spPr>
        <a:xfrm>
          <a:off x="12814300" y="17002227"/>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6" name="フローチャート: 判断 705"/>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7" name="テキスト ボックス 706"/>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8" name="フローチャート: 判断 707"/>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9" name="テキスト ボックス 708"/>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51512</xdr:rowOff>
    </xdr:from>
    <xdr:to>
      <xdr:col>85</xdr:col>
      <xdr:colOff>177800</xdr:colOff>
      <xdr:row>99</xdr:row>
      <xdr:rowOff>153112</xdr:rowOff>
    </xdr:to>
    <xdr:sp macro="" textlink="">
      <xdr:nvSpPr>
        <xdr:cNvPr id="715" name="楕円 714"/>
        <xdr:cNvSpPr/>
      </xdr:nvSpPr>
      <xdr:spPr>
        <a:xfrm>
          <a:off x="16268700" y="170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137889</xdr:rowOff>
    </xdr:from>
    <xdr:ext cx="534377" cy="259045"/>
    <xdr:sp macro="" textlink="">
      <xdr:nvSpPr>
        <xdr:cNvPr id="716" name="公債費該当値テキスト"/>
        <xdr:cNvSpPr txBox="1"/>
      </xdr:nvSpPr>
      <xdr:spPr>
        <a:xfrm>
          <a:off x="16370300" y="169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23127</xdr:rowOff>
    </xdr:from>
    <xdr:to>
      <xdr:col>81</xdr:col>
      <xdr:colOff>101600</xdr:colOff>
      <xdr:row>99</xdr:row>
      <xdr:rowOff>124727</xdr:rowOff>
    </xdr:to>
    <xdr:sp macro="" textlink="">
      <xdr:nvSpPr>
        <xdr:cNvPr id="717" name="楕円 716"/>
        <xdr:cNvSpPr/>
      </xdr:nvSpPr>
      <xdr:spPr>
        <a:xfrm>
          <a:off x="15430500" y="169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115854</xdr:rowOff>
    </xdr:from>
    <xdr:ext cx="534377" cy="259045"/>
    <xdr:sp macro="" textlink="">
      <xdr:nvSpPr>
        <xdr:cNvPr id="718" name="テキスト ボックス 717"/>
        <xdr:cNvSpPr txBox="1"/>
      </xdr:nvSpPr>
      <xdr:spPr>
        <a:xfrm>
          <a:off x="15214111" y="170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4254</xdr:rowOff>
    </xdr:from>
    <xdr:to>
      <xdr:col>76</xdr:col>
      <xdr:colOff>165100</xdr:colOff>
      <xdr:row>99</xdr:row>
      <xdr:rowOff>105854</xdr:rowOff>
    </xdr:to>
    <xdr:sp macro="" textlink="">
      <xdr:nvSpPr>
        <xdr:cNvPr id="719" name="楕円 718"/>
        <xdr:cNvSpPr/>
      </xdr:nvSpPr>
      <xdr:spPr>
        <a:xfrm>
          <a:off x="14541500" y="169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96981</xdr:rowOff>
    </xdr:from>
    <xdr:ext cx="534377" cy="259045"/>
    <xdr:sp macro="" textlink="">
      <xdr:nvSpPr>
        <xdr:cNvPr id="720" name="テキスト ボックス 719"/>
        <xdr:cNvSpPr txBox="1"/>
      </xdr:nvSpPr>
      <xdr:spPr>
        <a:xfrm>
          <a:off x="14325111" y="170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150940</xdr:rowOff>
    </xdr:from>
    <xdr:to>
      <xdr:col>72</xdr:col>
      <xdr:colOff>38100</xdr:colOff>
      <xdr:row>99</xdr:row>
      <xdr:rowOff>81090</xdr:rowOff>
    </xdr:to>
    <xdr:sp macro="" textlink="">
      <xdr:nvSpPr>
        <xdr:cNvPr id="721" name="楕円 720"/>
        <xdr:cNvSpPr/>
      </xdr:nvSpPr>
      <xdr:spPr>
        <a:xfrm>
          <a:off x="13652500" y="169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72217</xdr:rowOff>
    </xdr:from>
    <xdr:ext cx="534377" cy="259045"/>
    <xdr:sp macro="" textlink="">
      <xdr:nvSpPr>
        <xdr:cNvPr id="722" name="テキスト ボックス 721"/>
        <xdr:cNvSpPr txBox="1"/>
      </xdr:nvSpPr>
      <xdr:spPr>
        <a:xfrm>
          <a:off x="13436111" y="1704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149327</xdr:rowOff>
    </xdr:from>
    <xdr:to>
      <xdr:col>67</xdr:col>
      <xdr:colOff>101600</xdr:colOff>
      <xdr:row>99</xdr:row>
      <xdr:rowOff>79477</xdr:rowOff>
    </xdr:to>
    <xdr:sp macro="" textlink="">
      <xdr:nvSpPr>
        <xdr:cNvPr id="723" name="楕円 722"/>
        <xdr:cNvSpPr/>
      </xdr:nvSpPr>
      <xdr:spPr>
        <a:xfrm>
          <a:off x="12763500" y="16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70604</xdr:rowOff>
    </xdr:from>
    <xdr:ext cx="534377" cy="259045"/>
    <xdr:sp macro="" textlink="">
      <xdr:nvSpPr>
        <xdr:cNvPr id="724" name="テキスト ボックス 723"/>
        <xdr:cNvSpPr txBox="1"/>
      </xdr:nvSpPr>
      <xdr:spPr>
        <a:xfrm>
          <a:off x="12547111"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52832</xdr:rowOff>
    </xdr:from>
    <xdr:to>
      <xdr:col>116</xdr:col>
      <xdr:colOff>62864</xdr:colOff>
      <xdr:row>38</xdr:row>
      <xdr:rowOff>139700</xdr:rowOff>
    </xdr:to>
    <xdr:cxnSp macro="">
      <xdr:nvCxnSpPr>
        <xdr:cNvPr id="746" name="直線コネクタ 745"/>
        <xdr:cNvCxnSpPr/>
      </xdr:nvCxnSpPr>
      <xdr:spPr>
        <a:xfrm flipV="1">
          <a:off x="22159595" y="6225032"/>
          <a:ext cx="1269" cy="42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4589</xdr:rowOff>
    </xdr:from>
    <xdr:ext cx="249299" cy="259045"/>
    <xdr:sp macro="" textlink="">
      <xdr:nvSpPr>
        <xdr:cNvPr id="747" name="諸支出金最小値テキスト"/>
        <xdr:cNvSpPr txBox="1"/>
      </xdr:nvSpPr>
      <xdr:spPr>
        <a:xfrm>
          <a:off x="22212300" y="6691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170959</xdr:rowOff>
    </xdr:from>
    <xdr:ext cx="313932" cy="259045"/>
    <xdr:sp macro="" textlink="">
      <xdr:nvSpPr>
        <xdr:cNvPr id="749" name="諸支出金最大値テキスト"/>
        <xdr:cNvSpPr txBox="1"/>
      </xdr:nvSpPr>
      <xdr:spPr>
        <a:xfrm>
          <a:off x="22212300" y="6000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52832</xdr:rowOff>
    </xdr:from>
    <xdr:to>
      <xdr:col>116</xdr:col>
      <xdr:colOff>152400</xdr:colOff>
      <xdr:row>36</xdr:row>
      <xdr:rowOff>52832</xdr:rowOff>
    </xdr:to>
    <xdr:cxnSp macro="">
      <xdr:nvCxnSpPr>
        <xdr:cNvPr id="750" name="直線コネクタ 749"/>
        <xdr:cNvCxnSpPr/>
      </xdr:nvCxnSpPr>
      <xdr:spPr>
        <a:xfrm>
          <a:off x="22072600" y="62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93489</xdr:rowOff>
    </xdr:from>
    <xdr:ext cx="249299" cy="259045"/>
    <xdr:sp macro="" textlink="">
      <xdr:nvSpPr>
        <xdr:cNvPr id="752" name="諸支出金平均値テキスト"/>
        <xdr:cNvSpPr txBox="1"/>
      </xdr:nvSpPr>
      <xdr:spPr>
        <a:xfrm>
          <a:off x="22212300" y="643713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70612</xdr:rowOff>
    </xdr:from>
    <xdr:to>
      <xdr:col>116</xdr:col>
      <xdr:colOff>114300</xdr:colOff>
      <xdr:row>39</xdr:row>
      <xdr:rowOff>762</xdr:rowOff>
    </xdr:to>
    <xdr:sp macro="" textlink="">
      <xdr:nvSpPr>
        <xdr:cNvPr id="753" name="フローチャート: 判断 752"/>
        <xdr:cNvSpPr/>
      </xdr:nvSpPr>
      <xdr:spPr>
        <a:xfrm>
          <a:off x="22110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55" name="フローチャート: 判断 754"/>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156735</xdr:rowOff>
    </xdr:from>
    <xdr:ext cx="313932" cy="259045"/>
    <xdr:sp macro="" textlink="">
      <xdr:nvSpPr>
        <xdr:cNvPr id="756" name="テキスト ボックス 755"/>
        <xdr:cNvSpPr txBox="1"/>
      </xdr:nvSpPr>
      <xdr:spPr>
        <a:xfrm>
          <a:off x="21166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114046</xdr:rowOff>
    </xdr:from>
    <xdr:to>
      <xdr:col>107</xdr:col>
      <xdr:colOff>101600</xdr:colOff>
      <xdr:row>38</xdr:row>
      <xdr:rowOff>44196</xdr:rowOff>
    </xdr:to>
    <xdr:sp macro="" textlink="">
      <xdr:nvSpPr>
        <xdr:cNvPr id="758" name="フローチャート: 判断 757"/>
        <xdr:cNvSpPr/>
      </xdr:nvSpPr>
      <xdr:spPr>
        <a:xfrm>
          <a:off x="20383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60723</xdr:rowOff>
    </xdr:from>
    <xdr:ext cx="313932" cy="259045"/>
    <xdr:sp macro="" textlink="">
      <xdr:nvSpPr>
        <xdr:cNvPr id="759" name="テキスト ボックス 758"/>
        <xdr:cNvSpPr txBox="1"/>
      </xdr:nvSpPr>
      <xdr:spPr>
        <a:xfrm>
          <a:off x="20277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61" name="フローチャート: 判断 760"/>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62" name="テキスト ボックス 761"/>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11176</xdr:rowOff>
    </xdr:from>
    <xdr:to>
      <xdr:col>98</xdr:col>
      <xdr:colOff>38100</xdr:colOff>
      <xdr:row>30</xdr:row>
      <xdr:rowOff>112776</xdr:rowOff>
    </xdr:to>
    <xdr:sp macro="" textlink="">
      <xdr:nvSpPr>
        <xdr:cNvPr id="763" name="フローチャート: 判断 762"/>
        <xdr:cNvSpPr/>
      </xdr:nvSpPr>
      <xdr:spPr>
        <a:xfrm>
          <a:off x="18605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129303</xdr:rowOff>
    </xdr:from>
    <xdr:ext cx="378565" cy="259045"/>
    <xdr:sp macro="" textlink="">
      <xdr:nvSpPr>
        <xdr:cNvPr id="764" name="テキスト ボックス 763"/>
        <xdr:cNvSpPr txBox="1"/>
      </xdr:nvSpPr>
      <xdr:spPr>
        <a:xfrm>
          <a:off x="18467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49039</xdr:rowOff>
    </xdr:from>
    <xdr:ext cx="249299" cy="259045"/>
    <xdr:sp macro="" textlink="">
      <xdr:nvSpPr>
        <xdr:cNvPr id="771" name="諸支出金該当値テキスト"/>
        <xdr:cNvSpPr txBox="1"/>
      </xdr:nvSpPr>
      <xdr:spPr>
        <a:xfrm>
          <a:off x="22212300" y="6564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土木費についてＬＲＴ整備事業の本格化を受け、昨年度と比較して</a:t>
          </a:r>
          <a:r>
            <a:rPr kumimoji="1" lang="en-US" altLang="ja-JP" sz="1300">
              <a:latin typeface="ＭＳ Ｐゴシック" panose="020B0600070205080204" pitchFamily="50" charset="-128"/>
              <a:ea typeface="ＭＳ Ｐゴシック" panose="020B0600070205080204" pitchFamily="50" charset="-128"/>
            </a:rPr>
            <a:t>18,325</a:t>
          </a:r>
          <a:r>
            <a:rPr kumimoji="1" lang="ja-JP" altLang="en-US" sz="1300">
              <a:latin typeface="ＭＳ Ｐゴシック" panose="020B0600070205080204" pitchFamily="50" charset="-128"/>
              <a:ea typeface="ＭＳ Ｐゴシック" panose="020B0600070205080204" pitchFamily="50" charset="-128"/>
            </a:rPr>
            <a:t>円増加している。今後も引き続きＬＲＴ整備事業の工事費による増と、芳賀第２工業団地の造成事業等大型建設事業への支出が見込まれるため、増加が予想される。また、農林水産業費についても、ほ場整備事業に着手したため増加している。一方で公債費については、平成３０年度や令和元年度の借入が据置期間中であることと、償還が進んだため歳出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財政調整基金については、令和元年度以降に複数年度に渡り大幅な支出が見込まれる各種大型建設事業の財源として、平成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年度まで計画的な積立を行った。令和元年度は当初</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千円の取崩しを予算計上どおり行い、年度末に、税収増加分（＋</a:t>
          </a:r>
          <a:r>
            <a:rPr kumimoji="1" lang="en-US" altLang="ja-JP" sz="1400">
              <a:latin typeface="ＭＳ ゴシック" pitchFamily="49" charset="-128"/>
              <a:ea typeface="ＭＳ ゴシック" pitchFamily="49" charset="-128"/>
            </a:rPr>
            <a:t>113,246</a:t>
          </a:r>
          <a:r>
            <a:rPr kumimoji="1" lang="ja-JP" altLang="en-US" sz="1400">
              <a:latin typeface="ＭＳ ゴシック" pitchFamily="49" charset="-128"/>
              <a:ea typeface="ＭＳ ゴシック" pitchFamily="49" charset="-128"/>
            </a:rPr>
            <a:t>千円）を含む剰余金</a:t>
          </a:r>
          <a:r>
            <a:rPr kumimoji="1" lang="en-US" altLang="ja-JP" sz="1400">
              <a:latin typeface="ＭＳ ゴシック" pitchFamily="49" charset="-128"/>
              <a:ea typeface="ＭＳ ゴシック" pitchFamily="49" charset="-128"/>
            </a:rPr>
            <a:t>296,002</a:t>
          </a:r>
          <a:r>
            <a:rPr kumimoji="1" lang="ja-JP" altLang="en-US" sz="1400">
              <a:latin typeface="ＭＳ ゴシック" pitchFamily="49" charset="-128"/>
              <a:ea typeface="ＭＳ ゴシック" pitchFamily="49" charset="-128"/>
            </a:rPr>
            <a:t>千円を積み立てた。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そのため、昨年度より小さな比率となっている。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M15" sqref="M15:Q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8656496</v>
      </c>
      <c r="BO4" s="431"/>
      <c r="BP4" s="431"/>
      <c r="BQ4" s="431"/>
      <c r="BR4" s="431"/>
      <c r="BS4" s="431"/>
      <c r="BT4" s="431"/>
      <c r="BU4" s="432"/>
      <c r="BV4" s="430">
        <v>7998630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9.3000000000000007</v>
      </c>
      <c r="CU4" s="437"/>
      <c r="CV4" s="437"/>
      <c r="CW4" s="437"/>
      <c r="CX4" s="437"/>
      <c r="CY4" s="437"/>
      <c r="CZ4" s="437"/>
      <c r="DA4" s="438"/>
      <c r="DB4" s="436">
        <v>7.3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7797355</v>
      </c>
      <c r="BO5" s="468"/>
      <c r="BP5" s="468"/>
      <c r="BQ5" s="468"/>
      <c r="BR5" s="468"/>
      <c r="BS5" s="468"/>
      <c r="BT5" s="468"/>
      <c r="BU5" s="469"/>
      <c r="BV5" s="467">
        <v>7532049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79.099999999999994</v>
      </c>
      <c r="CU5" s="465"/>
      <c r="CV5" s="465"/>
      <c r="CW5" s="465"/>
      <c r="CX5" s="465"/>
      <c r="CY5" s="465"/>
      <c r="CZ5" s="465"/>
      <c r="DA5" s="466"/>
      <c r="DB5" s="464">
        <v>81.099999999999994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859141</v>
      </c>
      <c r="BO6" s="468"/>
      <c r="BP6" s="468"/>
      <c r="BQ6" s="468"/>
      <c r="BR6" s="468"/>
      <c r="BS6" s="468"/>
      <c r="BT6" s="468"/>
      <c r="BU6" s="469"/>
      <c r="BV6" s="467">
        <v>466581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79.099999999999994</v>
      </c>
      <c r="CU6" s="505"/>
      <c r="CV6" s="505"/>
      <c r="CW6" s="505"/>
      <c r="CX6" s="505"/>
      <c r="CY6" s="505"/>
      <c r="CZ6" s="505"/>
      <c r="DA6" s="506"/>
      <c r="DB6" s="504">
        <v>81.099999999999994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382172</v>
      </c>
      <c r="BO7" s="468"/>
      <c r="BP7" s="468"/>
      <c r="BQ7" s="468"/>
      <c r="BR7" s="468"/>
      <c r="BS7" s="468"/>
      <c r="BT7" s="468"/>
      <c r="BU7" s="469"/>
      <c r="BV7" s="467">
        <v>97517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5107156</v>
      </c>
      <c r="CU7" s="468"/>
      <c r="CV7" s="468"/>
      <c r="CW7" s="468"/>
      <c r="CX7" s="468"/>
      <c r="CY7" s="468"/>
      <c r="CZ7" s="468"/>
      <c r="DA7" s="469"/>
      <c r="DB7" s="467">
        <v>5036181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476969</v>
      </c>
      <c r="BO8" s="468"/>
      <c r="BP8" s="468"/>
      <c r="BQ8" s="468"/>
      <c r="BR8" s="468"/>
      <c r="BS8" s="468"/>
      <c r="BT8" s="468"/>
      <c r="BU8" s="469"/>
      <c r="BV8" s="467">
        <v>369064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1.04</v>
      </c>
      <c r="CU8" s="508"/>
      <c r="CV8" s="508"/>
      <c r="CW8" s="508"/>
      <c r="CX8" s="508"/>
      <c r="CY8" s="508"/>
      <c r="CZ8" s="508"/>
      <c r="DA8" s="509"/>
      <c r="DB8" s="507">
        <v>1.03</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15189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107905</v>
      </c>
      <c r="BO9" s="468"/>
      <c r="BP9" s="468"/>
      <c r="BQ9" s="468"/>
      <c r="BR9" s="468"/>
      <c r="BS9" s="468"/>
      <c r="BT9" s="468"/>
      <c r="BU9" s="469"/>
      <c r="BV9" s="467">
        <v>-7274</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6.1</v>
      </c>
      <c r="CU9" s="465"/>
      <c r="CV9" s="465"/>
      <c r="CW9" s="465"/>
      <c r="CX9" s="465"/>
      <c r="CY9" s="465"/>
      <c r="CZ9" s="465"/>
      <c r="DA9" s="466"/>
      <c r="DB9" s="464">
        <v>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16030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296002</v>
      </c>
      <c r="BO10" s="468"/>
      <c r="BP10" s="468"/>
      <c r="BQ10" s="468"/>
      <c r="BR10" s="468"/>
      <c r="BS10" s="468"/>
      <c r="BT10" s="468"/>
      <c r="BU10" s="469"/>
      <c r="BV10" s="467">
        <v>445459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15">
      <c r="A12" s="187"/>
      <c r="B12" s="527" t="s">
        <v>133</v>
      </c>
      <c r="C12" s="528"/>
      <c r="D12" s="528"/>
      <c r="E12" s="528"/>
      <c r="F12" s="528"/>
      <c r="G12" s="528"/>
      <c r="H12" s="528"/>
      <c r="I12" s="528"/>
      <c r="J12" s="528"/>
      <c r="K12" s="529"/>
      <c r="L12" s="536" t="s">
        <v>134</v>
      </c>
      <c r="M12" s="537"/>
      <c r="N12" s="537"/>
      <c r="O12" s="537"/>
      <c r="P12" s="537"/>
      <c r="Q12" s="538"/>
      <c r="R12" s="539">
        <v>15689</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122</v>
      </c>
      <c r="AV12" s="500"/>
      <c r="AW12" s="500"/>
      <c r="AX12" s="500"/>
      <c r="AY12" s="501" t="s">
        <v>138</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180000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132</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15519</v>
      </c>
      <c r="S13" s="552"/>
      <c r="T13" s="552"/>
      <c r="U13" s="552"/>
      <c r="V13" s="553"/>
      <c r="W13" s="483" t="s">
        <v>142</v>
      </c>
      <c r="X13" s="484"/>
      <c r="Y13" s="484"/>
      <c r="Z13" s="484"/>
      <c r="AA13" s="484"/>
      <c r="AB13" s="474"/>
      <c r="AC13" s="518">
        <v>1444</v>
      </c>
      <c r="AD13" s="519"/>
      <c r="AE13" s="519"/>
      <c r="AF13" s="519"/>
      <c r="AG13" s="561"/>
      <c r="AH13" s="518">
        <v>1638</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3907</v>
      </c>
      <c r="BO13" s="468"/>
      <c r="BP13" s="468"/>
      <c r="BQ13" s="468"/>
      <c r="BR13" s="468"/>
      <c r="BS13" s="468"/>
      <c r="BT13" s="468"/>
      <c r="BU13" s="469"/>
      <c r="BV13" s="467">
        <v>258185</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2.2000000000000002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15735</v>
      </c>
      <c r="S14" s="552"/>
      <c r="T14" s="552"/>
      <c r="U14" s="552"/>
      <c r="V14" s="553"/>
      <c r="W14" s="457"/>
      <c r="X14" s="458"/>
      <c r="Y14" s="458"/>
      <c r="Z14" s="458"/>
      <c r="AA14" s="458"/>
      <c r="AB14" s="447"/>
      <c r="AC14" s="554">
        <v>18.399999999999999</v>
      </c>
      <c r="AD14" s="555"/>
      <c r="AE14" s="555"/>
      <c r="AF14" s="555"/>
      <c r="AG14" s="556"/>
      <c r="AH14" s="554">
        <v>18.899999999999999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150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151</v>
      </c>
      <c r="N15" s="559"/>
      <c r="O15" s="559"/>
      <c r="P15" s="559"/>
      <c r="Q15" s="560"/>
      <c r="R15" s="551">
        <v>15595</v>
      </c>
      <c r="S15" s="552"/>
      <c r="T15" s="552"/>
      <c r="U15" s="552"/>
      <c r="V15" s="553"/>
      <c r="W15" s="483" t="s">
        <v>152</v>
      </c>
      <c r="X15" s="484"/>
      <c r="Y15" s="484"/>
      <c r="Z15" s="484"/>
      <c r="AA15" s="484"/>
      <c r="AB15" s="474"/>
      <c r="AC15" s="518">
        <v>2337</v>
      </c>
      <c r="AD15" s="519"/>
      <c r="AE15" s="519"/>
      <c r="AF15" s="519"/>
      <c r="AG15" s="561"/>
      <c r="AH15" s="518">
        <v>2609</v>
      </c>
      <c r="AI15" s="519"/>
      <c r="AJ15" s="519"/>
      <c r="AK15" s="519"/>
      <c r="AL15" s="520"/>
      <c r="AM15" s="496"/>
      <c r="AN15" s="497"/>
      <c r="AO15" s="497"/>
      <c r="AP15" s="497"/>
      <c r="AQ15" s="497"/>
      <c r="AR15" s="497"/>
      <c r="AS15" s="497"/>
      <c r="AT15" s="498"/>
      <c r="AU15" s="499"/>
      <c r="AV15" s="500"/>
      <c r="AW15" s="500"/>
      <c r="AX15" s="500"/>
      <c r="AY15" s="427" t="s">
        <v>153</v>
      </c>
      <c r="AZ15" s="428"/>
      <c r="BA15" s="428"/>
      <c r="BB15" s="428"/>
      <c r="BC15" s="428"/>
      <c r="BD15" s="428"/>
      <c r="BE15" s="428"/>
      <c r="BF15" s="428"/>
      <c r="BG15" s="428"/>
      <c r="BH15" s="428"/>
      <c r="BI15" s="428"/>
      <c r="BJ15" s="428"/>
      <c r="BK15" s="428"/>
      <c r="BL15" s="428"/>
      <c r="BM15" s="429"/>
      <c r="BN15" s="430">
        <v>3934973</v>
      </c>
      <c r="BO15" s="431"/>
      <c r="BP15" s="431"/>
      <c r="BQ15" s="431"/>
      <c r="BR15" s="431"/>
      <c r="BS15" s="431"/>
      <c r="BT15" s="431"/>
      <c r="BU15" s="432"/>
      <c r="BV15" s="430">
        <v>3878963</v>
      </c>
      <c r="BW15" s="431"/>
      <c r="BX15" s="431"/>
      <c r="BY15" s="431"/>
      <c r="BZ15" s="431"/>
      <c r="CA15" s="431"/>
      <c r="CB15" s="431"/>
      <c r="CC15" s="432"/>
      <c r="CD15" s="568" t="s">
        <v>154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155</v>
      </c>
      <c r="M16" s="579"/>
      <c r="N16" s="579"/>
      <c r="O16" s="579"/>
      <c r="P16" s="579"/>
      <c r="Q16" s="580"/>
      <c r="R16" s="571" t="s">
        <v>156</v>
      </c>
      <c r="S16" s="572"/>
      <c r="T16" s="572"/>
      <c r="U16" s="572"/>
      <c r="V16" s="573"/>
      <c r="W16" s="457"/>
      <c r="X16" s="458"/>
      <c r="Y16" s="458"/>
      <c r="Z16" s="458"/>
      <c r="AA16" s="458"/>
      <c r="AB16" s="447"/>
      <c r="AC16" s="554">
        <v>29.7</v>
      </c>
      <c r="AD16" s="555"/>
      <c r="AE16" s="555"/>
      <c r="AF16" s="555"/>
      <c r="AG16" s="556"/>
      <c r="AH16" s="554">
        <v>30</v>
      </c>
      <c r="AI16" s="555"/>
      <c r="AJ16" s="555"/>
      <c r="AK16" s="555"/>
      <c r="AL16" s="557"/>
      <c r="AM16" s="496"/>
      <c r="AN16" s="497"/>
      <c r="AO16" s="497"/>
      <c r="AP16" s="497"/>
      <c r="AQ16" s="497"/>
      <c r="AR16" s="497"/>
      <c r="AS16" s="497"/>
      <c r="AT16" s="498"/>
      <c r="AU16" s="499"/>
      <c r="AV16" s="500"/>
      <c r="AW16" s="500"/>
      <c r="AX16" s="500"/>
      <c r="AY16" s="501" t="s">
        <v>157</v>
      </c>
      <c r="AZ16" s="502"/>
      <c r="BA16" s="502"/>
      <c r="BB16" s="502"/>
      <c r="BC16" s="502"/>
      <c r="BD16" s="502"/>
      <c r="BE16" s="502"/>
      <c r="BF16" s="502"/>
      <c r="BG16" s="502"/>
      <c r="BH16" s="502"/>
      <c r="BI16" s="502"/>
      <c r="BJ16" s="502"/>
      <c r="BK16" s="502"/>
      <c r="BL16" s="502"/>
      <c r="BM16" s="503"/>
      <c r="BN16" s="467">
        <v>3735810</v>
      </c>
      <c r="BO16" s="468"/>
      <c r="BP16" s="468"/>
      <c r="BQ16" s="468"/>
      <c r="BR16" s="468"/>
      <c r="BS16" s="468"/>
      <c r="BT16" s="468"/>
      <c r="BU16" s="469"/>
      <c r="BV16" s="467">
        <v>3689355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158</v>
      </c>
      <c r="N17" s="575"/>
      <c r="O17" s="575"/>
      <c r="P17" s="575"/>
      <c r="Q17" s="576"/>
      <c r="R17" s="571" t="s">
        <v>159</v>
      </c>
      <c r="S17" s="572"/>
      <c r="T17" s="572"/>
      <c r="U17" s="572"/>
      <c r="V17" s="573"/>
      <c r="W17" s="483" t="s">
        <v>160</v>
      </c>
      <c r="X17" s="484"/>
      <c r="Y17" s="484"/>
      <c r="Z17" s="484"/>
      <c r="AA17" s="484"/>
      <c r="AB17" s="474"/>
      <c r="AC17" s="518">
        <v>4080</v>
      </c>
      <c r="AD17" s="519"/>
      <c r="AE17" s="519"/>
      <c r="AF17" s="519"/>
      <c r="AG17" s="561"/>
      <c r="AH17" s="518">
        <v>4437</v>
      </c>
      <c r="AI17" s="519"/>
      <c r="AJ17" s="519"/>
      <c r="AK17" s="519"/>
      <c r="AL17" s="520"/>
      <c r="AM17" s="496"/>
      <c r="AN17" s="497"/>
      <c r="AO17" s="497"/>
      <c r="AP17" s="497"/>
      <c r="AQ17" s="497"/>
      <c r="AR17" s="497"/>
      <c r="AS17" s="497"/>
      <c r="AT17" s="498"/>
      <c r="AU17" s="499"/>
      <c r="AV17" s="500"/>
      <c r="AW17" s="500"/>
      <c r="AX17" s="500"/>
      <c r="AY17" s="501" t="s">
        <v>161</v>
      </c>
      <c r="AZ17" s="502"/>
      <c r="BA17" s="502"/>
      <c r="BB17" s="502"/>
      <c r="BC17" s="502"/>
      <c r="BD17" s="502"/>
      <c r="BE17" s="502"/>
      <c r="BF17" s="502"/>
      <c r="BG17" s="502"/>
      <c r="BH17" s="502"/>
      <c r="BI17" s="502"/>
      <c r="BJ17" s="502"/>
      <c r="BK17" s="502"/>
      <c r="BL17" s="502"/>
      <c r="BM17" s="503"/>
      <c r="BN17" s="467">
        <v>5107156</v>
      </c>
      <c r="BO17" s="468"/>
      <c r="BP17" s="468"/>
      <c r="BQ17" s="468"/>
      <c r="BR17" s="468"/>
      <c r="BS17" s="468"/>
      <c r="BT17" s="468"/>
      <c r="BU17" s="469"/>
      <c r="BV17" s="467">
        <v>5036181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162</v>
      </c>
      <c r="C18" s="510"/>
      <c r="D18" s="510"/>
      <c r="E18" s="582"/>
      <c r="F18" s="582"/>
      <c r="G18" s="582"/>
      <c r="H18" s="582"/>
      <c r="I18" s="582"/>
      <c r="J18" s="582"/>
      <c r="K18" s="582"/>
      <c r="L18" s="583">
        <v>70.16</v>
      </c>
      <c r="M18" s="583"/>
      <c r="N18" s="583"/>
      <c r="O18" s="583"/>
      <c r="P18" s="583"/>
      <c r="Q18" s="583"/>
      <c r="R18" s="584"/>
      <c r="S18" s="584"/>
      <c r="T18" s="584"/>
      <c r="U18" s="584"/>
      <c r="V18" s="585"/>
      <c r="W18" s="485"/>
      <c r="X18" s="486"/>
      <c r="Y18" s="486"/>
      <c r="Z18" s="486"/>
      <c r="AA18" s="486"/>
      <c r="AB18" s="477"/>
      <c r="AC18" s="586">
        <v>51.9</v>
      </c>
      <c r="AD18" s="587"/>
      <c r="AE18" s="587"/>
      <c r="AF18" s="587"/>
      <c r="AG18" s="588"/>
      <c r="AH18" s="586">
        <v>51.1</v>
      </c>
      <c r="AI18" s="587"/>
      <c r="AJ18" s="587"/>
      <c r="AK18" s="587"/>
      <c r="AL18" s="589"/>
      <c r="AM18" s="496"/>
      <c r="AN18" s="497"/>
      <c r="AO18" s="497"/>
      <c r="AP18" s="497"/>
      <c r="AQ18" s="497"/>
      <c r="AR18" s="497"/>
      <c r="AS18" s="497"/>
      <c r="AT18" s="498"/>
      <c r="AU18" s="499"/>
      <c r="AV18" s="500"/>
      <c r="AW18" s="500"/>
      <c r="AX18" s="500"/>
      <c r="AY18" s="501" t="s">
        <v>163</v>
      </c>
      <c r="AZ18" s="502"/>
      <c r="BA18" s="502"/>
      <c r="BB18" s="502"/>
      <c r="BC18" s="502"/>
      <c r="BD18" s="502"/>
      <c r="BE18" s="502"/>
      <c r="BF18" s="502"/>
      <c r="BG18" s="502"/>
      <c r="BH18" s="502"/>
      <c r="BI18" s="502"/>
      <c r="BJ18" s="502"/>
      <c r="BK18" s="502"/>
      <c r="BL18" s="502"/>
      <c r="BM18" s="503"/>
      <c r="BN18" s="467">
        <v>4265199</v>
      </c>
      <c r="BO18" s="468"/>
      <c r="BP18" s="468"/>
      <c r="BQ18" s="468"/>
      <c r="BR18" s="468"/>
      <c r="BS18" s="468"/>
      <c r="BT18" s="468"/>
      <c r="BU18" s="469"/>
      <c r="BV18" s="467">
        <v>4293160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164</v>
      </c>
      <c r="C19" s="510"/>
      <c r="D19" s="510"/>
      <c r="E19" s="582"/>
      <c r="F19" s="582"/>
      <c r="G19" s="582"/>
      <c r="H19" s="582"/>
      <c r="I19" s="582"/>
      <c r="J19" s="582"/>
      <c r="K19" s="582"/>
      <c r="L19" s="590">
        <v>216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165</v>
      </c>
      <c r="AZ19" s="502"/>
      <c r="BA19" s="502"/>
      <c r="BB19" s="502"/>
      <c r="BC19" s="502"/>
      <c r="BD19" s="502"/>
      <c r="BE19" s="502"/>
      <c r="BF19" s="502"/>
      <c r="BG19" s="502"/>
      <c r="BH19" s="502"/>
      <c r="BI19" s="502"/>
      <c r="BJ19" s="502"/>
      <c r="BK19" s="502"/>
      <c r="BL19" s="502"/>
      <c r="BM19" s="503"/>
      <c r="BN19" s="467">
        <v>6505674</v>
      </c>
      <c r="BO19" s="468"/>
      <c r="BP19" s="468"/>
      <c r="BQ19" s="468"/>
      <c r="BR19" s="468"/>
      <c r="BS19" s="468"/>
      <c r="BT19" s="468"/>
      <c r="BU19" s="469"/>
      <c r="BV19" s="467">
        <v>6186520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166</v>
      </c>
      <c r="C20" s="510"/>
      <c r="D20" s="510"/>
      <c r="E20" s="582"/>
      <c r="F20" s="582"/>
      <c r="G20" s="582"/>
      <c r="H20" s="582"/>
      <c r="I20" s="582"/>
      <c r="J20" s="582"/>
      <c r="K20" s="582"/>
      <c r="L20" s="590">
        <v>4957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168</v>
      </c>
      <c r="C22" s="605"/>
      <c r="D22" s="606"/>
      <c r="E22" s="479" t="s">
        <v>1</v>
      </c>
      <c r="F22" s="484"/>
      <c r="G22" s="484"/>
      <c r="H22" s="484"/>
      <c r="I22" s="484"/>
      <c r="J22" s="484"/>
      <c r="K22" s="474"/>
      <c r="L22" s="479" t="s">
        <v>169</v>
      </c>
      <c r="M22" s="484"/>
      <c r="N22" s="484"/>
      <c r="O22" s="484"/>
      <c r="P22" s="474"/>
      <c r="Q22" s="613" t="s">
        <v>170</v>
      </c>
      <c r="R22" s="614"/>
      <c r="S22" s="614"/>
      <c r="T22" s="614"/>
      <c r="U22" s="614"/>
      <c r="V22" s="615"/>
      <c r="W22" s="619" t="s">
        <v>171</v>
      </c>
      <c r="X22" s="605"/>
      <c r="Y22" s="606"/>
      <c r="Z22" s="479" t="s">
        <v>1</v>
      </c>
      <c r="AA22" s="484"/>
      <c r="AB22" s="484"/>
      <c r="AC22" s="484"/>
      <c r="AD22" s="484"/>
      <c r="AE22" s="484"/>
      <c r="AF22" s="484"/>
      <c r="AG22" s="474"/>
      <c r="AH22" s="632" t="s">
        <v>172</v>
      </c>
      <c r="AI22" s="484"/>
      <c r="AJ22" s="484"/>
      <c r="AK22" s="484"/>
      <c r="AL22" s="474"/>
      <c r="AM22" s="632" t="s">
        <v>173</v>
      </c>
      <c r="AN22" s="633"/>
      <c r="AO22" s="633"/>
      <c r="AP22" s="633"/>
      <c r="AQ22" s="633"/>
      <c r="AR22" s="634"/>
      <c r="AS22" s="613" t="s">
        <v>170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174</v>
      </c>
      <c r="AZ23" s="428"/>
      <c r="BA23" s="428"/>
      <c r="BB23" s="428"/>
      <c r="BC23" s="428"/>
      <c r="BD23" s="428"/>
      <c r="BE23" s="428"/>
      <c r="BF23" s="428"/>
      <c r="BG23" s="428"/>
      <c r="BH23" s="428"/>
      <c r="BI23" s="428"/>
      <c r="BJ23" s="428"/>
      <c r="BK23" s="428"/>
      <c r="BL23" s="428"/>
      <c r="BM23" s="429"/>
      <c r="BN23" s="467">
        <v>1747995</v>
      </c>
      <c r="BO23" s="468"/>
      <c r="BP23" s="468"/>
      <c r="BQ23" s="468"/>
      <c r="BR23" s="468"/>
      <c r="BS23" s="468"/>
      <c r="BT23" s="468"/>
      <c r="BU23" s="469"/>
      <c r="BV23" s="467">
        <v>1992408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175</v>
      </c>
      <c r="F24" s="497"/>
      <c r="G24" s="497"/>
      <c r="H24" s="497"/>
      <c r="I24" s="497"/>
      <c r="J24" s="497"/>
      <c r="K24" s="498"/>
      <c r="L24" s="518">
        <v>1</v>
      </c>
      <c r="M24" s="519"/>
      <c r="N24" s="519"/>
      <c r="O24" s="519"/>
      <c r="P24" s="561"/>
      <c r="Q24" s="518">
        <v>7400</v>
      </c>
      <c r="R24" s="519"/>
      <c r="S24" s="519"/>
      <c r="T24" s="519"/>
      <c r="U24" s="519"/>
      <c r="V24" s="561"/>
      <c r="W24" s="620"/>
      <c r="X24" s="608"/>
      <c r="Y24" s="609"/>
      <c r="Z24" s="517" t="s">
        <v>176</v>
      </c>
      <c r="AA24" s="497"/>
      <c r="AB24" s="497"/>
      <c r="AC24" s="497"/>
      <c r="AD24" s="497"/>
      <c r="AE24" s="497"/>
      <c r="AF24" s="497"/>
      <c r="AG24" s="498"/>
      <c r="AH24" s="518">
        <v>143</v>
      </c>
      <c r="AI24" s="519"/>
      <c r="AJ24" s="519"/>
      <c r="AK24" s="519"/>
      <c r="AL24" s="561"/>
      <c r="AM24" s="518">
        <v>440297</v>
      </c>
      <c r="AN24" s="519"/>
      <c r="AO24" s="519"/>
      <c r="AP24" s="519"/>
      <c r="AQ24" s="519"/>
      <c r="AR24" s="561"/>
      <c r="AS24" s="518">
        <v>3079</v>
      </c>
      <c r="AT24" s="519"/>
      <c r="AU24" s="519"/>
      <c r="AV24" s="519"/>
      <c r="AW24" s="519"/>
      <c r="AX24" s="520"/>
      <c r="AY24" s="640" t="s">
        <v>177</v>
      </c>
      <c r="AZ24" s="641"/>
      <c r="BA24" s="641"/>
      <c r="BB24" s="641"/>
      <c r="BC24" s="641"/>
      <c r="BD24" s="641"/>
      <c r="BE24" s="641"/>
      <c r="BF24" s="641"/>
      <c r="BG24" s="641"/>
      <c r="BH24" s="641"/>
      <c r="BI24" s="641"/>
      <c r="BJ24" s="641"/>
      <c r="BK24" s="641"/>
      <c r="BL24" s="641"/>
      <c r="BM24" s="642"/>
      <c r="BN24" s="467">
        <v>958007</v>
      </c>
      <c r="BO24" s="468"/>
      <c r="BP24" s="468"/>
      <c r="BQ24" s="468"/>
      <c r="BR24" s="468"/>
      <c r="BS24" s="468"/>
      <c r="BT24" s="468"/>
      <c r="BU24" s="469"/>
      <c r="BV24" s="467">
        <v>985310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178</v>
      </c>
      <c r="F25" s="497"/>
      <c r="G25" s="497"/>
      <c r="H25" s="497"/>
      <c r="I25" s="497"/>
      <c r="J25" s="497"/>
      <c r="K25" s="498"/>
      <c r="L25" s="518">
        <v>1</v>
      </c>
      <c r="M25" s="519"/>
      <c r="N25" s="519"/>
      <c r="O25" s="519"/>
      <c r="P25" s="561"/>
      <c r="Q25" s="518">
        <v>6000</v>
      </c>
      <c r="R25" s="519"/>
      <c r="S25" s="519"/>
      <c r="T25" s="519"/>
      <c r="U25" s="519"/>
      <c r="V25" s="561"/>
      <c r="W25" s="620"/>
      <c r="X25" s="608"/>
      <c r="Y25" s="609"/>
      <c r="Z25" s="517" t="s">
        <v>179</v>
      </c>
      <c r="AA25" s="497"/>
      <c r="AB25" s="497"/>
      <c r="AC25" s="497"/>
      <c r="AD25" s="497"/>
      <c r="AE25" s="497"/>
      <c r="AF25" s="497"/>
      <c r="AG25" s="498"/>
      <c r="AH25" s="518" t="s">
        <v>149</v>
      </c>
      <c r="AI25" s="519"/>
      <c r="AJ25" s="519"/>
      <c r="AK25" s="519"/>
      <c r="AL25" s="561"/>
      <c r="AM25" s="518" t="s">
        <v>149</v>
      </c>
      <c r="AN25" s="519"/>
      <c r="AO25" s="519"/>
      <c r="AP25" s="519"/>
      <c r="AQ25" s="519"/>
      <c r="AR25" s="561"/>
      <c r="AS25" s="518" t="s">
        <v>180</v>
      </c>
      <c r="AT25" s="519"/>
      <c r="AU25" s="519"/>
      <c r="AV25" s="519"/>
      <c r="AW25" s="519"/>
      <c r="AX25" s="520"/>
      <c r="AY25" s="427" t="s">
        <v>181</v>
      </c>
      <c r="AZ25" s="428"/>
      <c r="BA25" s="428"/>
      <c r="BB25" s="428"/>
      <c r="BC25" s="428"/>
      <c r="BD25" s="428"/>
      <c r="BE25" s="428"/>
      <c r="BF25" s="428"/>
      <c r="BG25" s="428"/>
      <c r="BH25" s="428"/>
      <c r="BI25" s="428"/>
      <c r="BJ25" s="428"/>
      <c r="BK25" s="428"/>
      <c r="BL25" s="428"/>
      <c r="BM25" s="429"/>
      <c r="BN25" s="430">
        <v>1495648</v>
      </c>
      <c r="BO25" s="431"/>
      <c r="BP25" s="431"/>
      <c r="BQ25" s="431"/>
      <c r="BR25" s="431"/>
      <c r="BS25" s="431"/>
      <c r="BT25" s="431"/>
      <c r="BU25" s="432"/>
      <c r="BV25" s="430">
        <v>774085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182</v>
      </c>
      <c r="F26" s="497"/>
      <c r="G26" s="497"/>
      <c r="H26" s="497"/>
      <c r="I26" s="497"/>
      <c r="J26" s="497"/>
      <c r="K26" s="498"/>
      <c r="L26" s="518">
        <v>1</v>
      </c>
      <c r="M26" s="519"/>
      <c r="N26" s="519"/>
      <c r="O26" s="519"/>
      <c r="P26" s="561"/>
      <c r="Q26" s="518">
        <v>5500</v>
      </c>
      <c r="R26" s="519"/>
      <c r="S26" s="519"/>
      <c r="T26" s="519"/>
      <c r="U26" s="519"/>
      <c r="V26" s="561"/>
      <c r="W26" s="620"/>
      <c r="X26" s="608"/>
      <c r="Y26" s="609"/>
      <c r="Z26" s="517" t="s">
        <v>183</v>
      </c>
      <c r="AA26" s="630"/>
      <c r="AB26" s="630"/>
      <c r="AC26" s="630"/>
      <c r="AD26" s="630"/>
      <c r="AE26" s="630"/>
      <c r="AF26" s="630"/>
      <c r="AG26" s="631"/>
      <c r="AH26" s="518">
        <v>11</v>
      </c>
      <c r="AI26" s="519"/>
      <c r="AJ26" s="519"/>
      <c r="AK26" s="519"/>
      <c r="AL26" s="561"/>
      <c r="AM26" s="518">
        <v>31812</v>
      </c>
      <c r="AN26" s="519"/>
      <c r="AO26" s="519"/>
      <c r="AP26" s="519"/>
      <c r="AQ26" s="519"/>
      <c r="AR26" s="561"/>
      <c r="AS26" s="518">
        <v>2892</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185</v>
      </c>
      <c r="BO26" s="468"/>
      <c r="BP26" s="468"/>
      <c r="BQ26" s="468"/>
      <c r="BR26" s="468"/>
      <c r="BS26" s="468"/>
      <c r="BT26" s="468"/>
      <c r="BU26" s="469"/>
      <c r="BV26" s="467" t="s">
        <v>149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186</v>
      </c>
      <c r="F27" s="497"/>
      <c r="G27" s="497"/>
      <c r="H27" s="497"/>
      <c r="I27" s="497"/>
      <c r="J27" s="497"/>
      <c r="K27" s="498"/>
      <c r="L27" s="518">
        <v>1</v>
      </c>
      <c r="M27" s="519"/>
      <c r="N27" s="519"/>
      <c r="O27" s="519"/>
      <c r="P27" s="561"/>
      <c r="Q27" s="518">
        <v>3400</v>
      </c>
      <c r="R27" s="519"/>
      <c r="S27" s="519"/>
      <c r="T27" s="519"/>
      <c r="U27" s="519"/>
      <c r="V27" s="561"/>
      <c r="W27" s="620"/>
      <c r="X27" s="608"/>
      <c r="Y27" s="609"/>
      <c r="Z27" s="517" t="s">
        <v>187</v>
      </c>
      <c r="AA27" s="497"/>
      <c r="AB27" s="497"/>
      <c r="AC27" s="497"/>
      <c r="AD27" s="497"/>
      <c r="AE27" s="497"/>
      <c r="AF27" s="497"/>
      <c r="AG27" s="498"/>
      <c r="AH27" s="518">
        <v>3</v>
      </c>
      <c r="AI27" s="519"/>
      <c r="AJ27" s="519"/>
      <c r="AK27" s="519"/>
      <c r="AL27" s="561"/>
      <c r="AM27" s="518">
        <v>11820</v>
      </c>
      <c r="AN27" s="519"/>
      <c r="AO27" s="519"/>
      <c r="AP27" s="519"/>
      <c r="AQ27" s="519"/>
      <c r="AR27" s="561"/>
      <c r="AS27" s="518">
        <v>3940</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v>529354</v>
      </c>
      <c r="BO27" s="644"/>
      <c r="BP27" s="644"/>
      <c r="BQ27" s="644"/>
      <c r="BR27" s="644"/>
      <c r="BS27" s="644"/>
      <c r="BT27" s="644"/>
      <c r="BU27" s="645"/>
      <c r="BV27" s="643">
        <v>529335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189</v>
      </c>
      <c r="F28" s="497"/>
      <c r="G28" s="497"/>
      <c r="H28" s="497"/>
      <c r="I28" s="497"/>
      <c r="J28" s="497"/>
      <c r="K28" s="498"/>
      <c r="L28" s="518">
        <v>1</v>
      </c>
      <c r="M28" s="519"/>
      <c r="N28" s="519"/>
      <c r="O28" s="519"/>
      <c r="P28" s="561"/>
      <c r="Q28" s="518">
        <v>2800</v>
      </c>
      <c r="R28" s="519"/>
      <c r="S28" s="519"/>
      <c r="T28" s="519"/>
      <c r="U28" s="519"/>
      <c r="V28" s="561"/>
      <c r="W28" s="620"/>
      <c r="X28" s="608"/>
      <c r="Y28" s="609"/>
      <c r="Z28" s="517" t="s">
        <v>190</v>
      </c>
      <c r="AA28" s="497"/>
      <c r="AB28" s="497"/>
      <c r="AC28" s="497"/>
      <c r="AD28" s="497"/>
      <c r="AE28" s="497"/>
      <c r="AF28" s="497"/>
      <c r="AG28" s="498"/>
      <c r="AH28" s="518" t="s">
        <v>131</v>
      </c>
      <c r="AI28" s="519"/>
      <c r="AJ28" s="519"/>
      <c r="AK28" s="519"/>
      <c r="AL28" s="561"/>
      <c r="AM28" s="518" t="s">
        <v>132</v>
      </c>
      <c r="AN28" s="519"/>
      <c r="AO28" s="519"/>
      <c r="AP28" s="519"/>
      <c r="AQ28" s="519"/>
      <c r="AR28" s="561"/>
      <c r="AS28" s="518" t="s">
        <v>132</v>
      </c>
      <c r="AT28" s="519"/>
      <c r="AU28" s="519"/>
      <c r="AV28" s="519"/>
      <c r="AW28" s="519"/>
      <c r="AX28" s="520"/>
      <c r="AY28" s="646" t="s">
        <v>191</v>
      </c>
      <c r="AZ28" s="647"/>
      <c r="BA28" s="647"/>
      <c r="BB28" s="648"/>
      <c r="BC28" s="427" t="s">
        <v>48</v>
      </c>
      <c r="BD28" s="428"/>
      <c r="BE28" s="428"/>
      <c r="BF28" s="428"/>
      <c r="BG28" s="428"/>
      <c r="BH28" s="428"/>
      <c r="BI28" s="428"/>
      <c r="BJ28" s="428"/>
      <c r="BK28" s="428"/>
      <c r="BL28" s="428"/>
      <c r="BM28" s="429"/>
      <c r="BN28" s="430">
        <v>1678334</v>
      </c>
      <c r="BO28" s="431"/>
      <c r="BP28" s="431"/>
      <c r="BQ28" s="431"/>
      <c r="BR28" s="431"/>
      <c r="BS28" s="431"/>
      <c r="BT28" s="431"/>
      <c r="BU28" s="432"/>
      <c r="BV28" s="430">
        <v>1782332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192</v>
      </c>
      <c r="F29" s="497"/>
      <c r="G29" s="497"/>
      <c r="H29" s="497"/>
      <c r="I29" s="497"/>
      <c r="J29" s="497"/>
      <c r="K29" s="498"/>
      <c r="L29" s="518">
        <v>12</v>
      </c>
      <c r="M29" s="519"/>
      <c r="N29" s="519"/>
      <c r="O29" s="519"/>
      <c r="P29" s="561"/>
      <c r="Q29" s="518">
        <v>2500</v>
      </c>
      <c r="R29" s="519"/>
      <c r="S29" s="519"/>
      <c r="T29" s="519"/>
      <c r="U29" s="519"/>
      <c r="V29" s="561"/>
      <c r="W29" s="621"/>
      <c r="X29" s="622"/>
      <c r="Y29" s="623"/>
      <c r="Z29" s="517" t="s">
        <v>193</v>
      </c>
      <c r="AA29" s="497"/>
      <c r="AB29" s="497"/>
      <c r="AC29" s="497"/>
      <c r="AD29" s="497"/>
      <c r="AE29" s="497"/>
      <c r="AF29" s="497"/>
      <c r="AG29" s="498"/>
      <c r="AH29" s="518">
        <v>146</v>
      </c>
      <c r="AI29" s="519"/>
      <c r="AJ29" s="519"/>
      <c r="AK29" s="519"/>
      <c r="AL29" s="561"/>
      <c r="AM29" s="518">
        <v>452117</v>
      </c>
      <c r="AN29" s="519"/>
      <c r="AO29" s="519"/>
      <c r="AP29" s="519"/>
      <c r="AQ29" s="519"/>
      <c r="AR29" s="561"/>
      <c r="AS29" s="518">
        <v>3097</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t="s">
        <v>131</v>
      </c>
      <c r="BO29" s="468"/>
      <c r="BP29" s="468"/>
      <c r="BQ29" s="468"/>
      <c r="BR29" s="468"/>
      <c r="BS29" s="468"/>
      <c r="BT29" s="468"/>
      <c r="BU29" s="469"/>
      <c r="BV29" s="467" t="s">
        <v>149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646455</v>
      </c>
      <c r="BO30" s="644"/>
      <c r="BP30" s="644"/>
      <c r="BQ30" s="644"/>
      <c r="BR30" s="644"/>
      <c r="BS30" s="644"/>
      <c r="BT30" s="644"/>
      <c r="BU30" s="645"/>
      <c r="BV30" s="643">
        <v>662336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204</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208</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芳賀町国民健康保険特別会計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芳賀町農業集落排水事業特別会計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芳賀中部上水道企業団</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芳賀町農業公社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芳賀工業団地排水処理センター特別会計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芳賀町介護保険特別会計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芳賀町公共下水道事業特別会計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栃木県市町村総合事務組合(一般会計)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芳賀町ロマン開発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芳賀町後期高齢者医療特別会計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IF('各会計、関係団体の財政状況及び健全化判断比率'!B33="","",'各会計、関係団体の財政状況及び健全化判断比率'!B33)</f>
        <v>芳賀町宅地造成事業特別会計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栃木県市町村総合事務組合(特別会計)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栃木県後期高齢者医療広域連合(一般会計)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栃木県後期高齢者医療広域連合(後期高齢者医療特別会計)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芳賀地区広域行政事務組合(一般会計)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芳賀地区広域行政事務組合(ごみ処理施設特別会計)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芳賀地区広域行政事務組合(卸売市場特別会計)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芳賀地区広域行政事務組合(ふるさと市町村圏基金特別会計)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芳賀郡中部環境衛生事務組合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nlekNeewL7gtERdaHBQSMvxMCOvDk8YiiSJSxnnWeAF89BHdPBrAdefzYqLfy+nHVhR8dSlvR03yp1d4WtgfDQ==" saltValue="BxQJnn5Tr2XvmL8M8zB8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9" t="s">
        <v>585</v>
      </c>
      <c r="D34" s="1249"/>
      <c r="E34" s="1250"/>
      <c r="F34" s="32">
        <v>8.16</v>
      </c>
      <c r="G34" s="33">
        <v>8.6300000000000008</v>
      </c>
      <c r="H34" s="33">
        <v>7.53</v>
      </c>
      <c r="I34" s="33">
        <v>7.41</v>
      </c>
      <c r="J34" s="34">
        <v>9.2100000000000009</v>
      </c>
      <c r="K34" s="22"/>
      <c r="L34" s="22"/>
      <c r="M34" s="22"/>
      <c r="N34" s="22"/>
      <c r="O34" s="22"/>
      <c r="P34" s="22"/>
    </row>
    <row r="35" spans="1:16" ht="39" customHeight="1" x14ac:dyDescent="0.15">
      <c r="A35" s="22"/>
      <c r="B35" s="35"/>
      <c r="C35" s="1243" t="s">
        <v>586</v>
      </c>
      <c r="D35" s="1244"/>
      <c r="E35" s="1245"/>
      <c r="F35" s="36">
        <v>0.81</v>
      </c>
      <c r="G35" s="37">
        <v>1.32</v>
      </c>
      <c r="H35" s="37">
        <v>1.03</v>
      </c>
      <c r="I35" s="37">
        <v>0.97</v>
      </c>
      <c r="J35" s="38">
        <v>1.51</v>
      </c>
      <c r="K35" s="22"/>
      <c r="L35" s="22"/>
      <c r="M35" s="22"/>
      <c r="N35" s="22"/>
      <c r="O35" s="22"/>
      <c r="P35" s="22"/>
    </row>
    <row r="36" spans="1:16" ht="39" customHeight="1" x14ac:dyDescent="0.15">
      <c r="A36" s="22"/>
      <c r="B36" s="35"/>
      <c r="C36" s="1243" t="s">
        <v>587</v>
      </c>
      <c r="D36" s="1244"/>
      <c r="E36" s="1245"/>
      <c r="F36" s="36">
        <v>3.52</v>
      </c>
      <c r="G36" s="37">
        <v>3.37</v>
      </c>
      <c r="H36" s="37">
        <v>2.96</v>
      </c>
      <c r="I36" s="37">
        <v>1.23</v>
      </c>
      <c r="J36" s="38">
        <v>0.9</v>
      </c>
      <c r="K36" s="22"/>
      <c r="L36" s="22"/>
      <c r="M36" s="22"/>
      <c r="N36" s="22"/>
      <c r="O36" s="22"/>
      <c r="P36" s="22"/>
    </row>
    <row r="37" spans="1:16" ht="39" customHeight="1" x14ac:dyDescent="0.15">
      <c r="A37" s="22"/>
      <c r="B37" s="35"/>
      <c r="C37" s="1243" t="s">
        <v>588</v>
      </c>
      <c r="D37" s="1244"/>
      <c r="E37" s="1245"/>
      <c r="F37" s="36">
        <v>0.23</v>
      </c>
      <c r="G37" s="37">
        <v>0.37</v>
      </c>
      <c r="H37" s="37">
        <v>0.28999999999999998</v>
      </c>
      <c r="I37" s="37">
        <v>0.16</v>
      </c>
      <c r="J37" s="38">
        <v>0.35</v>
      </c>
      <c r="K37" s="22"/>
      <c r="L37" s="22"/>
      <c r="M37" s="22"/>
      <c r="N37" s="22"/>
      <c r="O37" s="22"/>
      <c r="P37" s="22"/>
    </row>
    <row r="38" spans="1:16" ht="39" customHeight="1" x14ac:dyDescent="0.15">
      <c r="A38" s="22"/>
      <c r="B38" s="35"/>
      <c r="C38" s="1243" t="s">
        <v>589</v>
      </c>
      <c r="D38" s="1244"/>
      <c r="E38" s="1245"/>
      <c r="F38" s="36">
        <v>0.04</v>
      </c>
      <c r="G38" s="37">
        <v>7.0000000000000007E-2</v>
      </c>
      <c r="H38" s="37">
        <v>0.06</v>
      </c>
      <c r="I38" s="37">
        <v>0.09</v>
      </c>
      <c r="J38" s="38">
        <v>0.12</v>
      </c>
      <c r="K38" s="22"/>
      <c r="L38" s="22"/>
      <c r="M38" s="22"/>
      <c r="N38" s="22"/>
      <c r="O38" s="22"/>
      <c r="P38" s="22"/>
    </row>
    <row r="39" spans="1:16" ht="39" customHeight="1" x14ac:dyDescent="0.15">
      <c r="A39" s="22"/>
      <c r="B39" s="35"/>
      <c r="C39" s="1243" t="s">
        <v>590</v>
      </c>
      <c r="D39" s="1244"/>
      <c r="E39" s="1245"/>
      <c r="F39" s="36">
        <v>0.09</v>
      </c>
      <c r="G39" s="37">
        <v>0.1</v>
      </c>
      <c r="H39" s="37">
        <v>0.09</v>
      </c>
      <c r="I39" s="37">
        <v>0.09</v>
      </c>
      <c r="J39" s="38">
        <v>0.09</v>
      </c>
      <c r="K39" s="22"/>
      <c r="L39" s="22"/>
      <c r="M39" s="22"/>
      <c r="N39" s="22"/>
      <c r="O39" s="22"/>
      <c r="P39" s="22"/>
    </row>
    <row r="40" spans="1:16" ht="39" customHeight="1" x14ac:dyDescent="0.15">
      <c r="A40" s="22"/>
      <c r="B40" s="35"/>
      <c r="C40" s="1243" t="s">
        <v>591</v>
      </c>
      <c r="D40" s="1244"/>
      <c r="E40" s="1245"/>
      <c r="F40" s="36">
        <v>0.11</v>
      </c>
      <c r="G40" s="37">
        <v>0.2</v>
      </c>
      <c r="H40" s="37">
        <v>0.32</v>
      </c>
      <c r="I40" s="37">
        <v>0.21</v>
      </c>
      <c r="J40" s="38">
        <v>0.04</v>
      </c>
      <c r="K40" s="22"/>
      <c r="L40" s="22"/>
      <c r="M40" s="22"/>
      <c r="N40" s="22"/>
      <c r="O40" s="22"/>
      <c r="P40" s="22"/>
    </row>
    <row r="41" spans="1:16" ht="39" customHeight="1" x14ac:dyDescent="0.15">
      <c r="A41" s="22"/>
      <c r="B41" s="35"/>
      <c r="C41" s="1243" t="s">
        <v>592</v>
      </c>
      <c r="D41" s="1244"/>
      <c r="E41" s="1245"/>
      <c r="F41" s="36">
        <v>0</v>
      </c>
      <c r="G41" s="37">
        <v>0</v>
      </c>
      <c r="H41" s="37">
        <v>0</v>
      </c>
      <c r="I41" s="37">
        <v>0</v>
      </c>
      <c r="J41" s="38">
        <v>0</v>
      </c>
      <c r="K41" s="22"/>
      <c r="L41" s="22"/>
      <c r="M41" s="22"/>
      <c r="N41" s="22"/>
      <c r="O41" s="22"/>
      <c r="P41" s="22"/>
    </row>
    <row r="42" spans="1:16" ht="39" customHeight="1" x14ac:dyDescent="0.15">
      <c r="A42" s="22"/>
      <c r="B42" s="39"/>
      <c r="C42" s="1243" t="s">
        <v>593</v>
      </c>
      <c r="D42" s="1244"/>
      <c r="E42" s="1245"/>
      <c r="F42" s="36" t="s">
        <v>537</v>
      </c>
      <c r="G42" s="37" t="s">
        <v>537</v>
      </c>
      <c r="H42" s="37" t="s">
        <v>537</v>
      </c>
      <c r="I42" s="37" t="s">
        <v>537</v>
      </c>
      <c r="J42" s="38" t="s">
        <v>537</v>
      </c>
      <c r="K42" s="22"/>
      <c r="L42" s="22"/>
      <c r="M42" s="22"/>
      <c r="N42" s="22"/>
      <c r="O42" s="22"/>
      <c r="P42" s="22"/>
    </row>
    <row r="43" spans="1:16" ht="39" customHeight="1" thickBot="1" x14ac:dyDescent="0.2">
      <c r="A43" s="22"/>
      <c r="B43" s="40"/>
      <c r="C43" s="1246" t="s">
        <v>594</v>
      </c>
      <c r="D43" s="1247"/>
      <c r="E43" s="1248"/>
      <c r="F43" s="41">
        <v>0.08</v>
      </c>
      <c r="G43" s="42">
        <v>0.01</v>
      </c>
      <c r="H43" s="42">
        <v>0.01</v>
      </c>
      <c r="I43" s="42">
        <v>0</v>
      </c>
      <c r="J43" s="43" t="s">
        <v>537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3CrxtVxjYf/1Ye3WE0jfywwwW0klPwbYptQYjuZ8tgKDbnBaa/oqdZ4LBgJROBCgm1Bd784fHMUMEZPORSYFQ==" saltValue="H1k4mzrespMilRhhAO5G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498</v>
      </c>
      <c r="L45" s="60">
        <v>495</v>
      </c>
      <c r="M45" s="60">
        <v>460</v>
      </c>
      <c r="N45" s="60">
        <v>436</v>
      </c>
      <c r="O45" s="61">
        <v>399</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537</v>
      </c>
      <c r="L46" s="64" t="s">
        <v>537</v>
      </c>
      <c r="M46" s="64" t="s">
        <v>537</v>
      </c>
      <c r="N46" s="64" t="s">
        <v>537</v>
      </c>
      <c r="O46" s="65" t="s">
        <v>537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537</v>
      </c>
      <c r="L47" s="64" t="s">
        <v>537</v>
      </c>
      <c r="M47" s="64" t="s">
        <v>537</v>
      </c>
      <c r="N47" s="64" t="s">
        <v>537</v>
      </c>
      <c r="O47" s="65" t="s">
        <v>537</v>
      </c>
      <c r="P47" s="48"/>
      <c r="Q47" s="48"/>
      <c r="R47" s="48"/>
      <c r="S47" s="48"/>
      <c r="T47" s="48"/>
      <c r="U47" s="48"/>
    </row>
    <row r="48" spans="1:21" ht="30.75" customHeight="1" x14ac:dyDescent="0.15">
      <c r="A48" s="48"/>
      <c r="B48" s="1253"/>
      <c r="C48" s="1254"/>
      <c r="D48" s="62"/>
      <c r="E48" s="1259" t="s">
        <v>15</v>
      </c>
      <c r="F48" s="1259"/>
      <c r="G48" s="1259"/>
      <c r="H48" s="1259"/>
      <c r="I48" s="1259"/>
      <c r="J48" s="1260"/>
      <c r="K48" s="63">
        <v>188</v>
      </c>
      <c r="L48" s="64">
        <v>188</v>
      </c>
      <c r="M48" s="64">
        <v>193</v>
      </c>
      <c r="N48" s="64">
        <v>202</v>
      </c>
      <c r="O48" s="65">
        <v>187</v>
      </c>
      <c r="P48" s="48"/>
      <c r="Q48" s="48"/>
      <c r="R48" s="48"/>
      <c r="S48" s="48"/>
      <c r="T48" s="48"/>
      <c r="U48" s="48"/>
    </row>
    <row r="49" spans="1:21" ht="30.75" customHeight="1" x14ac:dyDescent="0.15">
      <c r="A49" s="48"/>
      <c r="B49" s="1253"/>
      <c r="C49" s="1254"/>
      <c r="D49" s="62"/>
      <c r="E49" s="1259" t="s">
        <v>16</v>
      </c>
      <c r="F49" s="1259"/>
      <c r="G49" s="1259"/>
      <c r="H49" s="1259"/>
      <c r="I49" s="1259"/>
      <c r="J49" s="1260"/>
      <c r="K49" s="63">
        <v>17</v>
      </c>
      <c r="L49" s="64">
        <v>22</v>
      </c>
      <c r="M49" s="64">
        <v>33</v>
      </c>
      <c r="N49" s="64">
        <v>10</v>
      </c>
      <c r="O49" s="65">
        <v>41</v>
      </c>
      <c r="P49" s="48"/>
      <c r="Q49" s="48"/>
      <c r="R49" s="48"/>
      <c r="S49" s="48"/>
      <c r="T49" s="48"/>
      <c r="U49" s="48"/>
    </row>
    <row r="50" spans="1:21" ht="30.75" customHeight="1" x14ac:dyDescent="0.15">
      <c r="A50" s="48"/>
      <c r="B50" s="1253"/>
      <c r="C50" s="1254"/>
      <c r="D50" s="62"/>
      <c r="E50" s="1259" t="s">
        <v>17</v>
      </c>
      <c r="F50" s="1259"/>
      <c r="G50" s="1259"/>
      <c r="H50" s="1259"/>
      <c r="I50" s="1259"/>
      <c r="J50" s="1260"/>
      <c r="K50" s="63">
        <v>29</v>
      </c>
      <c r="L50" s="64">
        <v>29</v>
      </c>
      <c r="M50" s="64">
        <v>28</v>
      </c>
      <c r="N50" s="64">
        <v>3</v>
      </c>
      <c r="O50" s="65">
        <v>13</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537</v>
      </c>
      <c r="L51" s="64" t="s">
        <v>537</v>
      </c>
      <c r="M51" s="64" t="s">
        <v>537</v>
      </c>
      <c r="N51" s="64" t="s">
        <v>537</v>
      </c>
      <c r="O51" s="65" t="s">
        <v>537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607</v>
      </c>
      <c r="L52" s="64">
        <v>621</v>
      </c>
      <c r="M52" s="64">
        <v>606</v>
      </c>
      <c r="N52" s="64">
        <v>575</v>
      </c>
      <c r="O52" s="65">
        <v>559</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125</v>
      </c>
      <c r="L53" s="69">
        <v>113</v>
      </c>
      <c r="M53" s="69">
        <v>108</v>
      </c>
      <c r="N53" s="69">
        <v>76</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624</v>
      </c>
      <c r="L57" s="84" t="s">
        <v>624</v>
      </c>
      <c r="M57" s="84" t="s">
        <v>624</v>
      </c>
      <c r="N57" s="84" t="s">
        <v>625</v>
      </c>
      <c r="O57" s="85" t="s">
        <v>624</v>
      </c>
    </row>
    <row r="58" spans="1:21" ht="31.5" customHeight="1" thickBot="1" x14ac:dyDescent="0.2">
      <c r="B58" s="1269"/>
      <c r="C58" s="1270"/>
      <c r="D58" s="1274" t="s">
        <v>27</v>
      </c>
      <c r="E58" s="1275"/>
      <c r="F58" s="1275"/>
      <c r="G58" s="1275"/>
      <c r="H58" s="1275"/>
      <c r="I58" s="1275"/>
      <c r="J58" s="1276"/>
      <c r="K58" s="86" t="s">
        <v>624</v>
      </c>
      <c r="L58" s="87" t="s">
        <v>624</v>
      </c>
      <c r="M58" s="87" t="s">
        <v>624</v>
      </c>
      <c r="N58" s="87" t="s">
        <v>626</v>
      </c>
      <c r="O58" s="88" t="s">
        <v>624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PXNZpqwqArvYz3DJMVxVmY7ajhJ+snM8hTSWX9QIQdz8O/IIOZXi8dcHNYJAic7AyYrtyXwtmeN2eBBRnkv0w==" saltValue="0QhX7QQpz/Owvr12maQ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77" t="s">
        <v>30</v>
      </c>
      <c r="C41" s="1278"/>
      <c r="D41" s="102"/>
      <c r="E41" s="1283" t="s">
        <v>31</v>
      </c>
      <c r="F41" s="1283"/>
      <c r="G41" s="1283"/>
      <c r="H41" s="1284"/>
      <c r="I41" s="103">
        <v>2943</v>
      </c>
      <c r="J41" s="104">
        <v>2687</v>
      </c>
      <c r="K41" s="104">
        <v>2277</v>
      </c>
      <c r="L41" s="104">
        <v>1992</v>
      </c>
      <c r="M41" s="105">
        <v>1748</v>
      </c>
    </row>
    <row r="42" spans="2:13" ht="27.75" customHeight="1" x14ac:dyDescent="0.15">
      <c r="B42" s="1279"/>
      <c r="C42" s="1280"/>
      <c r="D42" s="106"/>
      <c r="E42" s="1285" t="s">
        <v>32</v>
      </c>
      <c r="F42" s="1285"/>
      <c r="G42" s="1285"/>
      <c r="H42" s="1286"/>
      <c r="I42" s="107">
        <v>196</v>
      </c>
      <c r="J42" s="108">
        <v>150</v>
      </c>
      <c r="K42" s="108">
        <v>107</v>
      </c>
      <c r="L42" s="108">
        <v>47</v>
      </c>
      <c r="M42" s="109">
        <v>1487</v>
      </c>
    </row>
    <row r="43" spans="2:13" ht="27.75" customHeight="1" x14ac:dyDescent="0.15">
      <c r="B43" s="1279"/>
      <c r="C43" s="1280"/>
      <c r="D43" s="106"/>
      <c r="E43" s="1285" t="s">
        <v>33</v>
      </c>
      <c r="F43" s="1285"/>
      <c r="G43" s="1285"/>
      <c r="H43" s="1286"/>
      <c r="I43" s="107">
        <v>2598</v>
      </c>
      <c r="J43" s="108">
        <v>2555</v>
      </c>
      <c r="K43" s="108">
        <v>2714</v>
      </c>
      <c r="L43" s="108">
        <v>2753</v>
      </c>
      <c r="M43" s="109">
        <v>2615</v>
      </c>
    </row>
    <row r="44" spans="2:13" ht="27.75" customHeight="1" x14ac:dyDescent="0.15">
      <c r="B44" s="1279"/>
      <c r="C44" s="1280"/>
      <c r="D44" s="106"/>
      <c r="E44" s="1285" t="s">
        <v>34</v>
      </c>
      <c r="F44" s="1285"/>
      <c r="G44" s="1285"/>
      <c r="H44" s="1286"/>
      <c r="I44" s="107">
        <v>383</v>
      </c>
      <c r="J44" s="108">
        <v>461</v>
      </c>
      <c r="K44" s="108">
        <v>466</v>
      </c>
      <c r="L44" s="108">
        <v>480</v>
      </c>
      <c r="M44" s="109">
        <v>486</v>
      </c>
    </row>
    <row r="45" spans="2:13" ht="27.75" customHeight="1" x14ac:dyDescent="0.15">
      <c r="B45" s="1279"/>
      <c r="C45" s="1280"/>
      <c r="D45" s="106"/>
      <c r="E45" s="1285" t="s">
        <v>35</v>
      </c>
      <c r="F45" s="1285"/>
      <c r="G45" s="1285"/>
      <c r="H45" s="1286"/>
      <c r="I45" s="107">
        <v>1296</v>
      </c>
      <c r="J45" s="108">
        <v>1307</v>
      </c>
      <c r="K45" s="108">
        <v>1271</v>
      </c>
      <c r="L45" s="108">
        <v>1187</v>
      </c>
      <c r="M45" s="109">
        <v>1154</v>
      </c>
    </row>
    <row r="46" spans="2:13" ht="27.75" customHeight="1" x14ac:dyDescent="0.15">
      <c r="B46" s="1279"/>
      <c r="C46" s="1280"/>
      <c r="D46" s="110"/>
      <c r="E46" s="1285" t="s">
        <v>36</v>
      </c>
      <c r="F46" s="1285"/>
      <c r="G46" s="1285"/>
      <c r="H46" s="1286"/>
      <c r="I46" s="107" t="s">
        <v>537</v>
      </c>
      <c r="J46" s="108" t="s">
        <v>537</v>
      </c>
      <c r="K46" s="108" t="s">
        <v>537</v>
      </c>
      <c r="L46" s="108" t="s">
        <v>537</v>
      </c>
      <c r="M46" s="109" t="s">
        <v>537</v>
      </c>
    </row>
    <row r="47" spans="2:13" ht="27.75" customHeight="1" x14ac:dyDescent="0.15">
      <c r="B47" s="1279"/>
      <c r="C47" s="1280"/>
      <c r="D47" s="111"/>
      <c r="E47" s="1287" t="s">
        <v>37</v>
      </c>
      <c r="F47" s="1288"/>
      <c r="G47" s="1288"/>
      <c r="H47" s="1289"/>
      <c r="I47" s="107" t="s">
        <v>537</v>
      </c>
      <c r="J47" s="108" t="s">
        <v>537</v>
      </c>
      <c r="K47" s="108" t="s">
        <v>537</v>
      </c>
      <c r="L47" s="108" t="s">
        <v>537</v>
      </c>
      <c r="M47" s="109" t="s">
        <v>537</v>
      </c>
    </row>
    <row r="48" spans="2:13" ht="27.75" customHeight="1" x14ac:dyDescent="0.15">
      <c r="B48" s="1279"/>
      <c r="C48" s="1280"/>
      <c r="D48" s="106"/>
      <c r="E48" s="1285" t="s">
        <v>38</v>
      </c>
      <c r="F48" s="1285"/>
      <c r="G48" s="1285"/>
      <c r="H48" s="1286"/>
      <c r="I48" s="107" t="s">
        <v>537</v>
      </c>
      <c r="J48" s="108" t="s">
        <v>537</v>
      </c>
      <c r="K48" s="108" t="s">
        <v>537</v>
      </c>
      <c r="L48" s="108" t="s">
        <v>537</v>
      </c>
      <c r="M48" s="109" t="s">
        <v>537</v>
      </c>
    </row>
    <row r="49" spans="2:13" ht="27.75" customHeight="1" x14ac:dyDescent="0.15">
      <c r="B49" s="1281"/>
      <c r="C49" s="1282"/>
      <c r="D49" s="106"/>
      <c r="E49" s="1285" t="s">
        <v>39</v>
      </c>
      <c r="F49" s="1285"/>
      <c r="G49" s="1285"/>
      <c r="H49" s="1286"/>
      <c r="I49" s="107" t="s">
        <v>537</v>
      </c>
      <c r="J49" s="108" t="s">
        <v>537</v>
      </c>
      <c r="K49" s="108" t="s">
        <v>537</v>
      </c>
      <c r="L49" s="108" t="s">
        <v>537</v>
      </c>
      <c r="M49" s="109" t="s">
        <v>537</v>
      </c>
    </row>
    <row r="50" spans="2:13" ht="27.75" customHeight="1" x14ac:dyDescent="0.15">
      <c r="B50" s="1290" t="s">
        <v>40</v>
      </c>
      <c r="C50" s="1291"/>
      <c r="D50" s="112"/>
      <c r="E50" s="1285" t="s">
        <v>41</v>
      </c>
      <c r="F50" s="1285"/>
      <c r="G50" s="1285"/>
      <c r="H50" s="1286"/>
      <c r="I50" s="107">
        <v>2588</v>
      </c>
      <c r="J50" s="108">
        <v>2625</v>
      </c>
      <c r="K50" s="108">
        <v>2498</v>
      </c>
      <c r="L50" s="108">
        <v>2366</v>
      </c>
      <c r="M50" s="109">
        <v>2017</v>
      </c>
    </row>
    <row r="51" spans="2:13" ht="27.75" customHeight="1" x14ac:dyDescent="0.15">
      <c r="B51" s="1279"/>
      <c r="C51" s="1280"/>
      <c r="D51" s="106"/>
      <c r="E51" s="1285" t="s">
        <v>42</v>
      </c>
      <c r="F51" s="1285"/>
      <c r="G51" s="1285"/>
      <c r="H51" s="1286"/>
      <c r="I51" s="107">
        <v>1651</v>
      </c>
      <c r="J51" s="108">
        <v>1659</v>
      </c>
      <c r="K51" s="108">
        <v>1636</v>
      </c>
      <c r="L51" s="108">
        <v>1491</v>
      </c>
      <c r="M51" s="109">
        <v>1624</v>
      </c>
    </row>
    <row r="52" spans="2:13" ht="27.75" customHeight="1" x14ac:dyDescent="0.15">
      <c r="B52" s="1281"/>
      <c r="C52" s="1282"/>
      <c r="D52" s="106"/>
      <c r="E52" s="1285" t="s">
        <v>43</v>
      </c>
      <c r="F52" s="1285"/>
      <c r="G52" s="1285"/>
      <c r="H52" s="1286"/>
      <c r="I52" s="107">
        <v>5577</v>
      </c>
      <c r="J52" s="108">
        <v>5201</v>
      </c>
      <c r="K52" s="108">
        <v>4829</v>
      </c>
      <c r="L52" s="108">
        <v>4206</v>
      </c>
      <c r="M52" s="109">
        <v>3978</v>
      </c>
    </row>
    <row r="53" spans="2:13" ht="27.75" customHeight="1" thickBot="1" x14ac:dyDescent="0.2">
      <c r="B53" s="1292" t="s">
        <v>44</v>
      </c>
      <c r="C53" s="1293"/>
      <c r="D53" s="113"/>
      <c r="E53" s="1294" t="s">
        <v>45</v>
      </c>
      <c r="F53" s="1294"/>
      <c r="G53" s="1294"/>
      <c r="H53" s="1295"/>
      <c r="I53" s="114">
        <v>-2399</v>
      </c>
      <c r="J53" s="115">
        <v>-2324</v>
      </c>
      <c r="K53" s="115">
        <v>-2128</v>
      </c>
      <c r="L53" s="115">
        <v>-1603</v>
      </c>
      <c r="M53" s="116">
        <v>-130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PbL3F37gw4SGw1mcmfdhtrDNiEB1gjePOSdvfISQoBqZdTP8v/CB26ZNyE0ybKiIAGivjmVrN+uxSuhEoVPRQ==" saltValue="SQgx+WD1pQDsTg/kTCy0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4" t="s">
        <v>48</v>
      </c>
      <c r="D55" s="1304"/>
      <c r="E55" s="1305"/>
      <c r="F55" s="128">
        <v>1517</v>
      </c>
      <c r="G55" s="128">
        <v>1782</v>
      </c>
      <c r="H55" s="129">
        <v>1678</v>
      </c>
    </row>
    <row r="56" spans="2:8" ht="52.5" customHeight="1" x14ac:dyDescent="0.15">
      <c r="B56" s="130"/>
      <c r="C56" s="1306" t="s">
        <v>49</v>
      </c>
      <c r="D56" s="1306"/>
      <c r="E56" s="1307"/>
      <c r="F56" s="131" t="s">
        <v>537</v>
      </c>
      <c r="G56" s="131" t="s">
        <v>537</v>
      </c>
      <c r="H56" s="132" t="s">
        <v>537</v>
      </c>
    </row>
    <row r="57" spans="2:8" ht="53.25" customHeight="1" x14ac:dyDescent="0.15">
      <c r="B57" s="130"/>
      <c r="C57" s="1308" t="s">
        <v>50</v>
      </c>
      <c r="D57" s="1308"/>
      <c r="E57" s="1309"/>
      <c r="F57" s="133">
        <v>677</v>
      </c>
      <c r="G57" s="133">
        <v>662</v>
      </c>
      <c r="H57" s="134">
        <v>646</v>
      </c>
    </row>
    <row r="58" spans="2:8" ht="45.75" customHeight="1" x14ac:dyDescent="0.15">
      <c r="B58" s="135"/>
      <c r="C58" s="1296" t="s">
        <v>620</v>
      </c>
      <c r="D58" s="1297"/>
      <c r="E58" s="1298"/>
      <c r="F58" s="136">
        <v>277</v>
      </c>
      <c r="G58" s="136">
        <v>277</v>
      </c>
      <c r="H58" s="137">
        <v>278</v>
      </c>
    </row>
    <row r="59" spans="2:8" ht="45.75" customHeight="1" x14ac:dyDescent="0.15">
      <c r="B59" s="135"/>
      <c r="C59" s="1296" t="s">
        <v>621</v>
      </c>
      <c r="D59" s="1297"/>
      <c r="E59" s="1298"/>
      <c r="F59" s="136">
        <v>213</v>
      </c>
      <c r="G59" s="136">
        <v>213</v>
      </c>
      <c r="H59" s="137">
        <v>213</v>
      </c>
    </row>
    <row r="60" spans="2:8" ht="45.75" customHeight="1" x14ac:dyDescent="0.15">
      <c r="B60" s="135"/>
      <c r="C60" s="1296" t="s">
        <v>622</v>
      </c>
      <c r="D60" s="1297"/>
      <c r="E60" s="1298"/>
      <c r="F60" s="136">
        <v>110</v>
      </c>
      <c r="G60" s="136">
        <v>101</v>
      </c>
      <c r="H60" s="137">
        <v>91</v>
      </c>
    </row>
    <row r="61" spans="2:8" ht="45.75" customHeight="1" x14ac:dyDescent="0.15">
      <c r="B61" s="135"/>
      <c r="C61" s="1296" t="s">
        <v>623</v>
      </c>
      <c r="D61" s="1297"/>
      <c r="E61" s="1298"/>
      <c r="F61" s="136">
        <v>76</v>
      </c>
      <c r="G61" s="136">
        <v>74</v>
      </c>
      <c r="H61" s="137">
        <v>64</v>
      </c>
    </row>
    <row r="62" spans="2:8" ht="45.75" customHeight="1" thickBot="1" x14ac:dyDescent="0.2">
      <c r="B62" s="138"/>
      <c r="C62" s="1299"/>
      <c r="D62" s="1300"/>
      <c r="E62" s="1301"/>
      <c r="F62" s="139" t="s">
        <v>627</v>
      </c>
      <c r="G62" s="139" t="s">
        <v>627</v>
      </c>
      <c r="H62" s="140" t="s">
        <v>627</v>
      </c>
    </row>
    <row r="63" spans="2:8" ht="52.5" customHeight="1" thickBot="1" x14ac:dyDescent="0.2">
      <c r="B63" s="141"/>
      <c r="C63" s="1302" t="s">
        <v>51</v>
      </c>
      <c r="D63" s="1302"/>
      <c r="E63" s="1303"/>
      <c r="F63" s="142">
        <v>2194</v>
      </c>
      <c r="G63" s="142">
        <v>2445</v>
      </c>
      <c r="H63" s="143">
        <v>2325</v>
      </c>
    </row>
    <row r="64" spans="2:8" ht="15" customHeight="1" x14ac:dyDescent="0.15"/>
  </sheetData>
  <sheetProtection algorithmName="SHA-512" hashValue="6C6DBYQdQDB6vcxoD0mC4v58f3Fuh0Gx6JeJytJyRfUR+THMcIbSEQKMn0+T8aZ+cYUoIovl1Rl1eRT2SMhMuQ==" saltValue="J2KLotZcPDedk2UnNgkR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AV19" sqref="AV1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631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632</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578</v>
      </c>
      <c r="BQ50" s="1315"/>
      <c r="BR50" s="1315"/>
      <c r="BS50" s="1315"/>
      <c r="BT50" s="1315"/>
      <c r="BU50" s="1315"/>
      <c r="BV50" s="1315"/>
      <c r="BW50" s="1315"/>
      <c r="BX50" s="1315" t="s">
        <v>579</v>
      </c>
      <c r="BY50" s="1315"/>
      <c r="BZ50" s="1315"/>
      <c r="CA50" s="1315"/>
      <c r="CB50" s="1315"/>
      <c r="CC50" s="1315"/>
      <c r="CD50" s="1315"/>
      <c r="CE50" s="1315"/>
      <c r="CF50" s="1315" t="s">
        <v>580</v>
      </c>
      <c r="CG50" s="1315"/>
      <c r="CH50" s="1315"/>
      <c r="CI50" s="1315"/>
      <c r="CJ50" s="1315"/>
      <c r="CK50" s="1315"/>
      <c r="CL50" s="1315"/>
      <c r="CM50" s="1315"/>
      <c r="CN50" s="1315" t="s">
        <v>581</v>
      </c>
      <c r="CO50" s="1315"/>
      <c r="CP50" s="1315"/>
      <c r="CQ50" s="1315"/>
      <c r="CR50" s="1315"/>
      <c r="CS50" s="1315"/>
      <c r="CT50" s="1315"/>
      <c r="CU50" s="1315"/>
      <c r="CV50" s="1315" t="s">
        <v>582</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633</v>
      </c>
      <c r="AO51" s="1313"/>
      <c r="AP51" s="1313"/>
      <c r="AQ51" s="1313"/>
      <c r="AR51" s="1313"/>
      <c r="AS51" s="1313"/>
      <c r="AT51" s="1313"/>
      <c r="AU51" s="1313"/>
      <c r="AV51" s="1313"/>
      <c r="AW51" s="1313"/>
      <c r="AX51" s="1313"/>
      <c r="AY51" s="1313"/>
      <c r="AZ51" s="1313"/>
      <c r="BA51" s="1313"/>
      <c r="BB51" s="1313" t="s">
        <v>635</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22"/>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636</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22"/>
      <c r="CG53" s="1310"/>
      <c r="CH53" s="1310"/>
      <c r="CI53" s="1310"/>
      <c r="CJ53" s="1310"/>
      <c r="CK53" s="1310"/>
      <c r="CL53" s="1310"/>
      <c r="CM53" s="1310"/>
      <c r="CN53" s="1310">
        <v>58.5</v>
      </c>
      <c r="CO53" s="1310"/>
      <c r="CP53" s="1310"/>
      <c r="CQ53" s="1310"/>
      <c r="CR53" s="1310"/>
      <c r="CS53" s="1310"/>
      <c r="CT53" s="1310"/>
      <c r="CU53" s="1310"/>
      <c r="CV53" s="1310">
        <v>60.5</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637</v>
      </c>
      <c r="AO55" s="1315"/>
      <c r="AP55" s="1315"/>
      <c r="AQ55" s="1315"/>
      <c r="AR55" s="1315"/>
      <c r="AS55" s="1315"/>
      <c r="AT55" s="1315"/>
      <c r="AU55" s="1315"/>
      <c r="AV55" s="1315"/>
      <c r="AW55" s="1315"/>
      <c r="AX55" s="1315"/>
      <c r="AY55" s="1315"/>
      <c r="AZ55" s="1315"/>
      <c r="BA55" s="1315"/>
      <c r="BB55" s="1313" t="s">
        <v>635</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22"/>
      <c r="CG55" s="1310"/>
      <c r="CH55" s="1310"/>
      <c r="CI55" s="1310"/>
      <c r="CJ55" s="1310"/>
      <c r="CK55" s="1310"/>
      <c r="CL55" s="1310"/>
      <c r="CM55" s="1310"/>
      <c r="CN55" s="1310">
        <v>19.8</v>
      </c>
      <c r="CO55" s="1310"/>
      <c r="CP55" s="1310"/>
      <c r="CQ55" s="1310"/>
      <c r="CR55" s="1310"/>
      <c r="CS55" s="1310"/>
      <c r="CT55" s="1310"/>
      <c r="CU55" s="1310"/>
      <c r="CV55" s="1310">
        <v>20</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636</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22"/>
      <c r="CG57" s="1310"/>
      <c r="CH57" s="1310"/>
      <c r="CI57" s="1310"/>
      <c r="CJ57" s="1310"/>
      <c r="CK57" s="1310"/>
      <c r="CL57" s="1310"/>
      <c r="CM57" s="1310"/>
      <c r="CN57" s="1310">
        <v>59.5</v>
      </c>
      <c r="CO57" s="1310"/>
      <c r="CP57" s="1310"/>
      <c r="CQ57" s="1310"/>
      <c r="CR57" s="1310"/>
      <c r="CS57" s="1310"/>
      <c r="CT57" s="1310"/>
      <c r="CU57" s="1310"/>
      <c r="CV57" s="1310">
        <v>60.5</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639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632</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578</v>
      </c>
      <c r="BQ72" s="1315"/>
      <c r="BR72" s="1315"/>
      <c r="BS72" s="1315"/>
      <c r="BT72" s="1315"/>
      <c r="BU72" s="1315"/>
      <c r="BV72" s="1315"/>
      <c r="BW72" s="1315"/>
      <c r="BX72" s="1315" t="s">
        <v>579</v>
      </c>
      <c r="BY72" s="1315"/>
      <c r="BZ72" s="1315"/>
      <c r="CA72" s="1315"/>
      <c r="CB72" s="1315"/>
      <c r="CC72" s="1315"/>
      <c r="CD72" s="1315"/>
      <c r="CE72" s="1315"/>
      <c r="CF72" s="1315" t="s">
        <v>580</v>
      </c>
      <c r="CG72" s="1315"/>
      <c r="CH72" s="1315"/>
      <c r="CI72" s="1315"/>
      <c r="CJ72" s="1315"/>
      <c r="CK72" s="1315"/>
      <c r="CL72" s="1315"/>
      <c r="CM72" s="1315"/>
      <c r="CN72" s="1315" t="s">
        <v>581</v>
      </c>
      <c r="CO72" s="1315"/>
      <c r="CP72" s="1315"/>
      <c r="CQ72" s="1315"/>
      <c r="CR72" s="1315"/>
      <c r="CS72" s="1315"/>
      <c r="CT72" s="1315"/>
      <c r="CU72" s="1315"/>
      <c r="CV72" s="1315" t="s">
        <v>582</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633</v>
      </c>
      <c r="AO73" s="1313"/>
      <c r="AP73" s="1313"/>
      <c r="AQ73" s="1313"/>
      <c r="AR73" s="1313"/>
      <c r="AS73" s="1313"/>
      <c r="AT73" s="1313"/>
      <c r="AU73" s="1313"/>
      <c r="AV73" s="1313"/>
      <c r="AW73" s="1313"/>
      <c r="AX73" s="1313"/>
      <c r="AY73" s="1313"/>
      <c r="AZ73" s="1313"/>
      <c r="BA73" s="1313"/>
      <c r="BB73" s="1313" t="s">
        <v>634</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640</v>
      </c>
      <c r="BC75" s="1313"/>
      <c r="BD75" s="1313"/>
      <c r="BE75" s="1313"/>
      <c r="BF75" s="1313"/>
      <c r="BG75" s="1313"/>
      <c r="BH75" s="1313"/>
      <c r="BI75" s="1313"/>
      <c r="BJ75" s="1313"/>
      <c r="BK75" s="1313"/>
      <c r="BL75" s="1313"/>
      <c r="BM75" s="1313"/>
      <c r="BN75" s="1313"/>
      <c r="BO75" s="1313"/>
      <c r="BP75" s="1310">
        <v>4.2</v>
      </c>
      <c r="BQ75" s="1310"/>
      <c r="BR75" s="1310"/>
      <c r="BS75" s="1310"/>
      <c r="BT75" s="1310"/>
      <c r="BU75" s="1310"/>
      <c r="BV75" s="1310"/>
      <c r="BW75" s="1310"/>
      <c r="BX75" s="1310">
        <v>3</v>
      </c>
      <c r="BY75" s="1310"/>
      <c r="BZ75" s="1310"/>
      <c r="CA75" s="1310"/>
      <c r="CB75" s="1310"/>
      <c r="CC75" s="1310"/>
      <c r="CD75" s="1310"/>
      <c r="CE75" s="1310"/>
      <c r="CF75" s="1310">
        <v>2.5</v>
      </c>
      <c r="CG75" s="1310"/>
      <c r="CH75" s="1310"/>
      <c r="CI75" s="1310"/>
      <c r="CJ75" s="1310"/>
      <c r="CK75" s="1310"/>
      <c r="CL75" s="1310"/>
      <c r="CM75" s="1310"/>
      <c r="CN75" s="1310">
        <v>2.2000000000000002</v>
      </c>
      <c r="CO75" s="1310"/>
      <c r="CP75" s="1310"/>
      <c r="CQ75" s="1310"/>
      <c r="CR75" s="1310"/>
      <c r="CS75" s="1310"/>
      <c r="CT75" s="1310"/>
      <c r="CU75" s="1310"/>
      <c r="CV75" s="1310">
        <v>2.1</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637</v>
      </c>
      <c r="AO77" s="1315"/>
      <c r="AP77" s="1315"/>
      <c r="AQ77" s="1315"/>
      <c r="AR77" s="1315"/>
      <c r="AS77" s="1315"/>
      <c r="AT77" s="1315"/>
      <c r="AU77" s="1315"/>
      <c r="AV77" s="1315"/>
      <c r="AW77" s="1315"/>
      <c r="AX77" s="1315"/>
      <c r="AY77" s="1315"/>
      <c r="AZ77" s="1315"/>
      <c r="BA77" s="1315"/>
      <c r="BB77" s="1313" t="s">
        <v>634</v>
      </c>
      <c r="BC77" s="1313"/>
      <c r="BD77" s="1313"/>
      <c r="BE77" s="1313"/>
      <c r="BF77" s="1313"/>
      <c r="BG77" s="1313"/>
      <c r="BH77" s="1313"/>
      <c r="BI77" s="1313"/>
      <c r="BJ77" s="1313"/>
      <c r="BK77" s="1313"/>
      <c r="BL77" s="1313"/>
      <c r="BM77" s="1313"/>
      <c r="BN77" s="1313"/>
      <c r="BO77" s="1313"/>
      <c r="BP77" s="1310">
        <v>44.9</v>
      </c>
      <c r="BQ77" s="1310"/>
      <c r="BR77" s="1310"/>
      <c r="BS77" s="1310"/>
      <c r="BT77" s="1310"/>
      <c r="BU77" s="1310"/>
      <c r="BV77" s="1310"/>
      <c r="BW77" s="1310"/>
      <c r="BX77" s="1310">
        <v>24</v>
      </c>
      <c r="BY77" s="1310"/>
      <c r="BZ77" s="1310"/>
      <c r="CA77" s="1310"/>
      <c r="CB77" s="1310"/>
      <c r="CC77" s="1310"/>
      <c r="CD77" s="1310"/>
      <c r="CE77" s="1310"/>
      <c r="CF77" s="1310">
        <v>19.8</v>
      </c>
      <c r="CG77" s="1310"/>
      <c r="CH77" s="1310"/>
      <c r="CI77" s="1310"/>
      <c r="CJ77" s="1310"/>
      <c r="CK77" s="1310"/>
      <c r="CL77" s="1310"/>
      <c r="CM77" s="1310"/>
      <c r="CN77" s="1310">
        <v>19.8</v>
      </c>
      <c r="CO77" s="1310"/>
      <c r="CP77" s="1310"/>
      <c r="CQ77" s="1310"/>
      <c r="CR77" s="1310"/>
      <c r="CS77" s="1310"/>
      <c r="CT77" s="1310"/>
      <c r="CU77" s="1310"/>
      <c r="CV77" s="1310">
        <v>20</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640</v>
      </c>
      <c r="BC79" s="1313"/>
      <c r="BD79" s="1313"/>
      <c r="BE79" s="1313"/>
      <c r="BF79" s="1313"/>
      <c r="BG79" s="1313"/>
      <c r="BH79" s="1313"/>
      <c r="BI79" s="1313"/>
      <c r="BJ79" s="1313"/>
      <c r="BK79" s="1313"/>
      <c r="BL79" s="1313"/>
      <c r="BM79" s="1313"/>
      <c r="BN79" s="1313"/>
      <c r="BO79" s="1313"/>
      <c r="BP79" s="1310">
        <v>8.5</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8.8000000000000007</v>
      </c>
      <c r="CO79" s="1310"/>
      <c r="CP79" s="1310"/>
      <c r="CQ79" s="1310"/>
      <c r="CR79" s="1310"/>
      <c r="CS79" s="1310"/>
      <c r="CT79" s="1310"/>
      <c r="CU79" s="1310"/>
      <c r="CV79" s="1310">
        <v>8.9</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Cs7NZYLaaN6AD7584onjj9DTHQLX/oymy529InLY/2ViyKqOZ2tGKmTVvlIRuZ5dKljcEyHwsWfZ11F/ybYg==" saltValue="zujqp+gKOV5JuEDl9L1V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70" workbookViewId="0">
      <selection activeCell="CB42" sqref="CB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641</v>
      </c>
    </row>
  </sheetData>
  <sheetProtection algorithmName="SHA-512" hashValue="eAv/Pgiriwf8EL9fysbqYHNlUEVg8zd/3+ivIeKoA/uT6pOskJDzb6M7NeVjZruHUlBVAepRTCZEQPX4qMwkCg==" saltValue="vmyszQGUD+SPNXrfA6qn8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55" workbookViewId="0">
      <selection activeCell="CB42" sqref="CB4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642</v>
      </c>
    </row>
  </sheetData>
  <sheetProtection algorithmName="SHA-512" hashValue="rK4R7GXLDZVWMQ7hiSZgqx3XsIRqvMNJOu6U3/47IGDVjSXFB3OhGVj9VVNeHTYsDWDrFCfkpV6p2y3dHsYJ4Q==" saltValue="LfxSnrU7Z+DLAR25sZJL3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74738</v>
      </c>
      <c r="E3" s="162"/>
      <c r="F3" s="163">
        <v>77577</v>
      </c>
      <c r="G3" s="164"/>
      <c r="H3" s="165"/>
    </row>
    <row r="4" spans="1:8" x14ac:dyDescent="0.15">
      <c r="A4" s="166"/>
      <c r="B4" s="167"/>
      <c r="C4" s="168"/>
      <c r="D4" s="169">
        <v>63403</v>
      </c>
      <c r="E4" s="170"/>
      <c r="F4" s="171">
        <v>40870</v>
      </c>
      <c r="G4" s="172"/>
      <c r="H4" s="173"/>
    </row>
    <row r="5" spans="1:8" x14ac:dyDescent="0.15">
      <c r="A5" s="154" t="s">
        <v>570</v>
      </c>
      <c r="B5" s="159"/>
      <c r="C5" s="160"/>
      <c r="D5" s="161">
        <v>70324</v>
      </c>
      <c r="E5" s="162"/>
      <c r="F5" s="163">
        <v>97062</v>
      </c>
      <c r="G5" s="164"/>
      <c r="H5" s="165"/>
    </row>
    <row r="6" spans="1:8" x14ac:dyDescent="0.15">
      <c r="A6" s="166"/>
      <c r="B6" s="167"/>
      <c r="C6" s="168"/>
      <c r="D6" s="169">
        <v>39078</v>
      </c>
      <c r="E6" s="170"/>
      <c r="F6" s="171">
        <v>50112</v>
      </c>
      <c r="G6" s="172"/>
      <c r="H6" s="173"/>
    </row>
    <row r="7" spans="1:8" x14ac:dyDescent="0.15">
      <c r="A7" s="154" t="s">
        <v>571</v>
      </c>
      <c r="B7" s="159"/>
      <c r="C7" s="160"/>
      <c r="D7" s="161">
        <v>42727</v>
      </c>
      <c r="E7" s="162"/>
      <c r="F7" s="163">
        <v>106005</v>
      </c>
      <c r="G7" s="164"/>
      <c r="H7" s="165"/>
    </row>
    <row r="8" spans="1:8" x14ac:dyDescent="0.15">
      <c r="A8" s="166"/>
      <c r="B8" s="167"/>
      <c r="C8" s="168"/>
      <c r="D8" s="169">
        <v>32327</v>
      </c>
      <c r="E8" s="170"/>
      <c r="F8" s="171">
        <v>58359</v>
      </c>
      <c r="G8" s="172"/>
      <c r="H8" s="173"/>
    </row>
    <row r="9" spans="1:8" x14ac:dyDescent="0.15">
      <c r="A9" s="154" t="s">
        <v>572</v>
      </c>
      <c r="B9" s="159"/>
      <c r="C9" s="160"/>
      <c r="D9" s="161">
        <v>46435</v>
      </c>
      <c r="E9" s="162"/>
      <c r="F9" s="163">
        <v>98507</v>
      </c>
      <c r="G9" s="164"/>
      <c r="H9" s="165"/>
    </row>
    <row r="10" spans="1:8" x14ac:dyDescent="0.15">
      <c r="A10" s="166"/>
      <c r="B10" s="167"/>
      <c r="C10" s="168"/>
      <c r="D10" s="169">
        <v>25615</v>
      </c>
      <c r="E10" s="170"/>
      <c r="F10" s="171">
        <v>47567</v>
      </c>
      <c r="G10" s="172"/>
      <c r="H10" s="173"/>
    </row>
    <row r="11" spans="1:8" x14ac:dyDescent="0.15">
      <c r="A11" s="154" t="s">
        <v>573</v>
      </c>
      <c r="B11" s="159"/>
      <c r="C11" s="160"/>
      <c r="D11" s="161">
        <v>75938</v>
      </c>
      <c r="E11" s="162"/>
      <c r="F11" s="163">
        <v>113347</v>
      </c>
      <c r="G11" s="164"/>
      <c r="H11" s="165"/>
    </row>
    <row r="12" spans="1:8" x14ac:dyDescent="0.15">
      <c r="A12" s="166"/>
      <c r="B12" s="167"/>
      <c r="C12" s="174"/>
      <c r="D12" s="169">
        <v>34046</v>
      </c>
      <c r="E12" s="170"/>
      <c r="F12" s="171">
        <v>58728</v>
      </c>
      <c r="G12" s="172"/>
      <c r="H12" s="173"/>
    </row>
    <row r="13" spans="1:8" x14ac:dyDescent="0.15">
      <c r="A13" s="154"/>
      <c r="B13" s="159"/>
      <c r="C13" s="175"/>
      <c r="D13" s="176">
        <v>62032</v>
      </c>
      <c r="E13" s="177"/>
      <c r="F13" s="178">
        <v>98500</v>
      </c>
      <c r="G13" s="179"/>
      <c r="H13" s="165"/>
    </row>
    <row r="14" spans="1:8" x14ac:dyDescent="0.15">
      <c r="A14" s="166"/>
      <c r="B14" s="167"/>
      <c r="C14" s="168"/>
      <c r="D14" s="169">
        <v>38894</v>
      </c>
      <c r="E14" s="170"/>
      <c r="F14" s="171">
        <v>51127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8.3000000000000007</v>
      </c>
      <c r="C19" s="180">
        <f>ROUND(VALUE(SUBSTITUTE(実質収支比率等に係る経年分析!G$48,"▲","-")),2)</f>
        <v>8.74</v>
      </c>
      <c r="D19" s="180">
        <f>ROUND(VALUE(SUBSTITUTE(実質収支比率等に係る経年分析!H$48,"▲","-")),2)</f>
        <v>7.62</v>
      </c>
      <c r="E19" s="180">
        <f>ROUND(VALUE(SUBSTITUTE(実質収支比率等に係る経年分析!I$48,"▲","-")),2)</f>
        <v>7.33</v>
      </c>
      <c r="F19" s="180">
        <f>ROUND(VALUE(SUBSTITUTE(実質収支比率等に係る経年分析!J$48,"▲","-")),2)</f>
        <v>9.34</v>
      </c>
    </row>
    <row r="20" spans="1:11" x14ac:dyDescent="0.15">
      <c r="A20" s="180" t="s">
        <v>55</v>
      </c>
      <c r="B20" s="180">
        <f>ROUND(VALUE(SUBSTITUTE(実質収支比率等に係る経年分析!F$47,"▲","-")),2)</f>
        <v>27.25</v>
      </c>
      <c r="C20" s="180">
        <f>ROUND(VALUE(SUBSTITUTE(実質収支比率等に係る経年分析!G$47,"▲","-")),2)</f>
        <v>30.02</v>
      </c>
      <c r="D20" s="180">
        <f>ROUND(VALUE(SUBSTITUTE(実質収支比率等に係る経年分析!H$47,"▲","-")),2)</f>
        <v>30.71</v>
      </c>
      <c r="E20" s="180">
        <f>ROUND(VALUE(SUBSTITUTE(実質収支比率等に係る経年分析!I$47,"▲","-")),2)</f>
        <v>35.39</v>
      </c>
      <c r="F20" s="180">
        <f>ROUND(VALUE(SUBSTITUTE(実質収支比率等に係る経年分析!J$47,"▲","-")),2)</f>
        <v>32.86</v>
      </c>
    </row>
    <row r="21" spans="1:11" x14ac:dyDescent="0.15">
      <c r="A21" s="180" t="s">
        <v>56</v>
      </c>
      <c r="B21" s="180">
        <f>IF(ISNUMBER(VALUE(SUBSTITUTE(実質収支比率等に係る経年分析!F$49,"▲","-"))),ROUND(VALUE(SUBSTITUTE(実質収支比率等に係る経年分析!F$49,"▲","-")),2),NA())</f>
        <v>-9.14</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5.13</v>
      </c>
      <c r="F21" s="180">
        <f>IF(ISNUMBER(VALUE(SUBSTITUTE(実質収支比率等に係る経年分析!J$49,"▲","-"))),ROUND(VALUE(SUBSTITUTE(実質収支比率等に係る経年分析!J$49,"▲","-")),2),NA())</f>
        <v>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芳賀町宅地造成事業特別会計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芳賀町農業集落排水事業特別会計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芳賀町後期高齢者医療特別会計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芳賀工業団地排水処理センター特別会計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芳賀町公共下水道事業特別会計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芳賀町国民健康保険特別会計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芳賀町介護保険特別会計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9.2100000000000009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607</v>
      </c>
      <c r="E42" s="182"/>
      <c r="F42" s="182"/>
      <c r="G42" s="182">
        <f>'実質公債費比率（分子）の構造'!L$52</f>
        <v>621</v>
      </c>
      <c r="H42" s="182"/>
      <c r="I42" s="182"/>
      <c r="J42" s="182">
        <f>'実質公債費比率（分子）の構造'!M$52</f>
        <v>606</v>
      </c>
      <c r="K42" s="182"/>
      <c r="L42" s="182"/>
      <c r="M42" s="182">
        <f>'実質公債費比率（分子）の構造'!N$52</f>
        <v>575</v>
      </c>
      <c r="N42" s="182"/>
      <c r="O42" s="182"/>
      <c r="P42" s="182">
        <f>'実質公債費比率（分子）の構造'!O$52</f>
        <v>559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29</v>
      </c>
      <c r="F44" s="182"/>
      <c r="G44" s="182"/>
      <c r="H44" s="182">
        <f>'実質公債費比率（分子）の構造'!M$50</f>
        <v>28</v>
      </c>
      <c r="I44" s="182"/>
      <c r="J44" s="182"/>
      <c r="K44" s="182">
        <f>'実質公債費比率（分子）の構造'!N$50</f>
        <v>3</v>
      </c>
      <c r="L44" s="182"/>
      <c r="M44" s="182"/>
      <c r="N44" s="182">
        <f>'実質公債費比率（分子）の構造'!O$50</f>
        <v>13</v>
      </c>
      <c r="O44" s="182"/>
      <c r="P44" s="182"/>
    </row>
    <row r="45" spans="1:16" x14ac:dyDescent="0.15">
      <c r="A45" s="182" t="s">
        <v>66</v>
      </c>
      <c r="B45" s="182">
        <f>'実質公債費比率（分子）の構造'!K$49</f>
        <v>17</v>
      </c>
      <c r="C45" s="182"/>
      <c r="D45" s="182"/>
      <c r="E45" s="182">
        <f>'実質公債費比率（分子）の構造'!L$49</f>
        <v>22</v>
      </c>
      <c r="F45" s="182"/>
      <c r="G45" s="182"/>
      <c r="H45" s="182">
        <f>'実質公債費比率（分子）の構造'!M$49</f>
        <v>33</v>
      </c>
      <c r="I45" s="182"/>
      <c r="J45" s="182"/>
      <c r="K45" s="182">
        <f>'実質公債費比率（分子）の構造'!N$49</f>
        <v>10</v>
      </c>
      <c r="L45" s="182"/>
      <c r="M45" s="182"/>
      <c r="N45" s="182">
        <f>'実質公債費比率（分子）の構造'!O$49</f>
        <v>41</v>
      </c>
      <c r="O45" s="182"/>
      <c r="P45" s="182"/>
    </row>
    <row r="46" spans="1:16" x14ac:dyDescent="0.15">
      <c r="A46" s="182" t="s">
        <v>67</v>
      </c>
      <c r="B46" s="182">
        <f>'実質公債費比率（分子）の構造'!K$48</f>
        <v>188</v>
      </c>
      <c r="C46" s="182"/>
      <c r="D46" s="182"/>
      <c r="E46" s="182">
        <f>'実質公債費比率（分子）の構造'!L$48</f>
        <v>188</v>
      </c>
      <c r="F46" s="182"/>
      <c r="G46" s="182"/>
      <c r="H46" s="182">
        <f>'実質公債費比率（分子）の構造'!M$48</f>
        <v>193</v>
      </c>
      <c r="I46" s="182"/>
      <c r="J46" s="182"/>
      <c r="K46" s="182">
        <f>'実質公債費比率（分子）の構造'!N$48</f>
        <v>202</v>
      </c>
      <c r="L46" s="182"/>
      <c r="M46" s="182"/>
      <c r="N46" s="182">
        <f>'実質公債費比率（分子）の構造'!O$48</f>
        <v>187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498</v>
      </c>
      <c r="C49" s="182"/>
      <c r="D49" s="182"/>
      <c r="E49" s="182">
        <f>'実質公債費比率（分子）の構造'!L$45</f>
        <v>495</v>
      </c>
      <c r="F49" s="182"/>
      <c r="G49" s="182"/>
      <c r="H49" s="182">
        <f>'実質公債費比率（分子）の構造'!M$45</f>
        <v>460</v>
      </c>
      <c r="I49" s="182"/>
      <c r="J49" s="182"/>
      <c r="K49" s="182">
        <f>'実質公債費比率（分子）の構造'!N$45</f>
        <v>436</v>
      </c>
      <c r="L49" s="182"/>
      <c r="M49" s="182"/>
      <c r="N49" s="182">
        <f>'実質公債費比率（分子）の構造'!O$45</f>
        <v>399</v>
      </c>
      <c r="O49" s="182"/>
      <c r="P49" s="182"/>
    </row>
    <row r="50" spans="1:16" x14ac:dyDescent="0.15">
      <c r="A50" s="182" t="s">
        <v>71</v>
      </c>
      <c r="B50" s="182" t="e">
        <f>NA()</f>
        <v>#N/A</v>
      </c>
      <c r="C50" s="182">
        <f>IF(ISNUMBER('実質公債費比率（分子）の構造'!K$53),'実質公債費比率（分子）の構造'!K$53,NA())</f>
        <v>125</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108</v>
      </c>
      <c r="J50" s="182" t="e">
        <f>NA()</f>
        <v>#N/A</v>
      </c>
      <c r="K50" s="182" t="e">
        <f>NA()</f>
        <v>#N/A</v>
      </c>
      <c r="L50" s="182">
        <f>IF(ISNUMBER('実質公債費比率（分子）の構造'!N$53),'実質公債費比率（分子）の構造'!N$53,NA())</f>
        <v>76</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5577</v>
      </c>
      <c r="E56" s="181"/>
      <c r="F56" s="181"/>
      <c r="G56" s="181">
        <f>'将来負担比率（分子）の構造'!J$52</f>
        <v>5201</v>
      </c>
      <c r="H56" s="181"/>
      <c r="I56" s="181"/>
      <c r="J56" s="181">
        <f>'将来負担比率（分子）の構造'!K$52</f>
        <v>4829</v>
      </c>
      <c r="K56" s="181"/>
      <c r="L56" s="181"/>
      <c r="M56" s="181">
        <f>'将来負担比率（分子）の構造'!L$52</f>
        <v>4206</v>
      </c>
      <c r="N56" s="181"/>
      <c r="O56" s="181"/>
      <c r="P56" s="181">
        <f>'将来負担比率（分子）の構造'!M$52</f>
        <v>3978</v>
      </c>
    </row>
    <row r="57" spans="1:16" x14ac:dyDescent="0.15">
      <c r="A57" s="181" t="s">
        <v>42</v>
      </c>
      <c r="B57" s="181"/>
      <c r="C57" s="181"/>
      <c r="D57" s="181">
        <f>'将来負担比率（分子）の構造'!I$51</f>
        <v>1651</v>
      </c>
      <c r="E57" s="181"/>
      <c r="F57" s="181"/>
      <c r="G57" s="181">
        <f>'将来負担比率（分子）の構造'!J$51</f>
        <v>1659</v>
      </c>
      <c r="H57" s="181"/>
      <c r="I57" s="181"/>
      <c r="J57" s="181">
        <f>'将来負担比率（分子）の構造'!K$51</f>
        <v>1636</v>
      </c>
      <c r="K57" s="181"/>
      <c r="L57" s="181"/>
      <c r="M57" s="181">
        <f>'将来負担比率（分子）の構造'!L$51</f>
        <v>1491</v>
      </c>
      <c r="N57" s="181"/>
      <c r="O57" s="181"/>
      <c r="P57" s="181">
        <f>'将来負担比率（分子）の構造'!M$51</f>
        <v>1624</v>
      </c>
    </row>
    <row r="58" spans="1:16" x14ac:dyDescent="0.15">
      <c r="A58" s="181" t="s">
        <v>41</v>
      </c>
      <c r="B58" s="181"/>
      <c r="C58" s="181"/>
      <c r="D58" s="181">
        <f>'将来負担比率（分子）の構造'!I$50</f>
        <v>2588</v>
      </c>
      <c r="E58" s="181"/>
      <c r="F58" s="181"/>
      <c r="G58" s="181">
        <f>'将来負担比率（分子）の構造'!J$50</f>
        <v>2625</v>
      </c>
      <c r="H58" s="181"/>
      <c r="I58" s="181"/>
      <c r="J58" s="181">
        <f>'将来負担比率（分子）の構造'!K$50</f>
        <v>2498</v>
      </c>
      <c r="K58" s="181"/>
      <c r="L58" s="181"/>
      <c r="M58" s="181">
        <f>'将来負担比率（分子）の構造'!L$50</f>
        <v>2366</v>
      </c>
      <c r="N58" s="181"/>
      <c r="O58" s="181"/>
      <c r="P58" s="181">
        <f>'将来負担比率（分子）の構造'!M$50</f>
        <v>2017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1296</v>
      </c>
      <c r="C62" s="181"/>
      <c r="D62" s="181"/>
      <c r="E62" s="181">
        <f>'将来負担比率（分子）の構造'!J$45</f>
        <v>1307</v>
      </c>
      <c r="F62" s="181"/>
      <c r="G62" s="181"/>
      <c r="H62" s="181">
        <f>'将来負担比率（分子）の構造'!K$45</f>
        <v>1271</v>
      </c>
      <c r="I62" s="181"/>
      <c r="J62" s="181"/>
      <c r="K62" s="181">
        <f>'将来負担比率（分子）の構造'!L$45</f>
        <v>1187</v>
      </c>
      <c r="L62" s="181"/>
      <c r="M62" s="181"/>
      <c r="N62" s="181">
        <f>'将来負担比率（分子）の構造'!M$45</f>
        <v>1154</v>
      </c>
      <c r="O62" s="181"/>
      <c r="P62" s="181"/>
    </row>
    <row r="63" spans="1:16" x14ac:dyDescent="0.15">
      <c r="A63" s="181" t="s">
        <v>34</v>
      </c>
      <c r="B63" s="181">
        <f>'将来負担比率（分子）の構造'!I$44</f>
        <v>383</v>
      </c>
      <c r="C63" s="181"/>
      <c r="D63" s="181"/>
      <c r="E63" s="181">
        <f>'将来負担比率（分子）の構造'!J$44</f>
        <v>461</v>
      </c>
      <c r="F63" s="181"/>
      <c r="G63" s="181"/>
      <c r="H63" s="181">
        <f>'将来負担比率（分子）の構造'!K$44</f>
        <v>466</v>
      </c>
      <c r="I63" s="181"/>
      <c r="J63" s="181"/>
      <c r="K63" s="181">
        <f>'将来負担比率（分子）の構造'!L$44</f>
        <v>480</v>
      </c>
      <c r="L63" s="181"/>
      <c r="M63" s="181"/>
      <c r="N63" s="181">
        <f>'将来負担比率（分子）の構造'!M$44</f>
        <v>486</v>
      </c>
      <c r="O63" s="181"/>
      <c r="P63" s="181"/>
    </row>
    <row r="64" spans="1:16" x14ac:dyDescent="0.15">
      <c r="A64" s="181" t="s">
        <v>33</v>
      </c>
      <c r="B64" s="181">
        <f>'将来負担比率（分子）の構造'!I$43</f>
        <v>2598</v>
      </c>
      <c r="C64" s="181"/>
      <c r="D64" s="181"/>
      <c r="E64" s="181">
        <f>'将来負担比率（分子）の構造'!J$43</f>
        <v>2555</v>
      </c>
      <c r="F64" s="181"/>
      <c r="G64" s="181"/>
      <c r="H64" s="181">
        <f>'将来負担比率（分子）の構造'!K$43</f>
        <v>2714</v>
      </c>
      <c r="I64" s="181"/>
      <c r="J64" s="181"/>
      <c r="K64" s="181">
        <f>'将来負担比率（分子）の構造'!L$43</f>
        <v>2753</v>
      </c>
      <c r="L64" s="181"/>
      <c r="M64" s="181"/>
      <c r="N64" s="181">
        <f>'将来負担比率（分子）の構造'!M$43</f>
        <v>2615</v>
      </c>
      <c r="O64" s="181"/>
      <c r="P64" s="181"/>
    </row>
    <row r="65" spans="1:16" x14ac:dyDescent="0.15">
      <c r="A65" s="181" t="s">
        <v>32</v>
      </c>
      <c r="B65" s="181">
        <f>'将来負担比率（分子）の構造'!I$42</f>
        <v>196</v>
      </c>
      <c r="C65" s="181"/>
      <c r="D65" s="181"/>
      <c r="E65" s="181">
        <f>'将来負担比率（分子）の構造'!J$42</f>
        <v>150</v>
      </c>
      <c r="F65" s="181"/>
      <c r="G65" s="181"/>
      <c r="H65" s="181">
        <f>'将来負担比率（分子）の構造'!K$42</f>
        <v>107</v>
      </c>
      <c r="I65" s="181"/>
      <c r="J65" s="181"/>
      <c r="K65" s="181">
        <f>'将来負担比率（分子）の構造'!L$42</f>
        <v>47</v>
      </c>
      <c r="L65" s="181"/>
      <c r="M65" s="181"/>
      <c r="N65" s="181">
        <f>'将来負担比率（分子）の構造'!M$42</f>
        <v>1487</v>
      </c>
      <c r="O65" s="181"/>
      <c r="P65" s="181"/>
    </row>
    <row r="66" spans="1:16" x14ac:dyDescent="0.15">
      <c r="A66" s="181" t="s">
        <v>31</v>
      </c>
      <c r="B66" s="181">
        <f>'将来負担比率（分子）の構造'!I$41</f>
        <v>2943</v>
      </c>
      <c r="C66" s="181"/>
      <c r="D66" s="181"/>
      <c r="E66" s="181">
        <f>'将来負担比率（分子）の構造'!J$41</f>
        <v>2687</v>
      </c>
      <c r="F66" s="181"/>
      <c r="G66" s="181"/>
      <c r="H66" s="181">
        <f>'将来負担比率（分子）の構造'!K$41</f>
        <v>2277</v>
      </c>
      <c r="I66" s="181"/>
      <c r="J66" s="181"/>
      <c r="K66" s="181">
        <f>'将来負担比率（分子）の構造'!L$41</f>
        <v>1992</v>
      </c>
      <c r="L66" s="181"/>
      <c r="M66" s="181"/>
      <c r="N66" s="181">
        <f>'将来負担比率（分子）の構造'!M$41</f>
        <v>1748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1517</v>
      </c>
      <c r="C72" s="185">
        <f>基金残高に係る経年分析!G55</f>
        <v>1782</v>
      </c>
      <c r="D72" s="185">
        <f>基金残高に係る経年分析!H55</f>
        <v>1678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677</v>
      </c>
      <c r="C74" s="185">
        <f>基金残高に係る経年分析!G57</f>
        <v>662</v>
      </c>
      <c r="D74" s="185">
        <f>基金残高に係る経年分析!H57</f>
        <v>646</v>
      </c>
    </row>
  </sheetData>
  <sheetProtection algorithmName="SHA-512" hashValue="58vfm1HE63SYCeuYGorSg1ynMwuTrKwmAHNPli74eQmlgIc3LQm7utPfnhxh9Yfn+iIW8gf8khy/8nMwbIOO8Q==" saltValue="bXd7A4DV+xnDRYNiVtaV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4867315</v>
      </c>
      <c r="S5" s="673"/>
      <c r="T5" s="673"/>
      <c r="U5" s="673"/>
      <c r="V5" s="673"/>
      <c r="W5" s="673"/>
      <c r="X5" s="673"/>
      <c r="Y5" s="674"/>
      <c r="Z5" s="675">
        <v>56.2</v>
      </c>
      <c r="AA5" s="675"/>
      <c r="AB5" s="675"/>
      <c r="AC5" s="675"/>
      <c r="AD5" s="676">
        <v>4680186</v>
      </c>
      <c r="AE5" s="676"/>
      <c r="AF5" s="676"/>
      <c r="AG5" s="676"/>
      <c r="AH5" s="676"/>
      <c r="AI5" s="676"/>
      <c r="AJ5" s="676"/>
      <c r="AK5" s="676"/>
      <c r="AL5" s="677">
        <v>86.8</v>
      </c>
      <c r="AM5" s="678"/>
      <c r="AN5" s="678"/>
      <c r="AO5" s="679"/>
      <c r="AP5" s="669" t="s">
        <v>233</v>
      </c>
      <c r="AQ5" s="670"/>
      <c r="AR5" s="670"/>
      <c r="AS5" s="670"/>
      <c r="AT5" s="670"/>
      <c r="AU5" s="670"/>
      <c r="AV5" s="670"/>
      <c r="AW5" s="670"/>
      <c r="AX5" s="670"/>
      <c r="AY5" s="670"/>
      <c r="AZ5" s="670"/>
      <c r="BA5" s="670"/>
      <c r="BB5" s="670"/>
      <c r="BC5" s="670"/>
      <c r="BD5" s="670"/>
      <c r="BE5" s="670"/>
      <c r="BF5" s="671"/>
      <c r="BG5" s="683">
        <v>4670837</v>
      </c>
      <c r="BH5" s="684"/>
      <c r="BI5" s="684"/>
      <c r="BJ5" s="684"/>
      <c r="BK5" s="684"/>
      <c r="BL5" s="684"/>
      <c r="BM5" s="684"/>
      <c r="BN5" s="685"/>
      <c r="BO5" s="686">
        <v>96</v>
      </c>
      <c r="BP5" s="686"/>
      <c r="BQ5" s="686"/>
      <c r="BR5" s="686"/>
      <c r="BS5" s="687">
        <v>132443</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137849</v>
      </c>
      <c r="S6" s="684"/>
      <c r="T6" s="684"/>
      <c r="U6" s="684"/>
      <c r="V6" s="684"/>
      <c r="W6" s="684"/>
      <c r="X6" s="684"/>
      <c r="Y6" s="685"/>
      <c r="Z6" s="686">
        <v>1.6</v>
      </c>
      <c r="AA6" s="686"/>
      <c r="AB6" s="686"/>
      <c r="AC6" s="686"/>
      <c r="AD6" s="687">
        <v>137849</v>
      </c>
      <c r="AE6" s="687"/>
      <c r="AF6" s="687"/>
      <c r="AG6" s="687"/>
      <c r="AH6" s="687"/>
      <c r="AI6" s="687"/>
      <c r="AJ6" s="687"/>
      <c r="AK6" s="687"/>
      <c r="AL6" s="688">
        <v>2.6</v>
      </c>
      <c r="AM6" s="689"/>
      <c r="AN6" s="689"/>
      <c r="AO6" s="690"/>
      <c r="AP6" s="680" t="s">
        <v>238</v>
      </c>
      <c r="AQ6" s="681"/>
      <c r="AR6" s="681"/>
      <c r="AS6" s="681"/>
      <c r="AT6" s="681"/>
      <c r="AU6" s="681"/>
      <c r="AV6" s="681"/>
      <c r="AW6" s="681"/>
      <c r="AX6" s="681"/>
      <c r="AY6" s="681"/>
      <c r="AZ6" s="681"/>
      <c r="BA6" s="681"/>
      <c r="BB6" s="681"/>
      <c r="BC6" s="681"/>
      <c r="BD6" s="681"/>
      <c r="BE6" s="681"/>
      <c r="BF6" s="682"/>
      <c r="BG6" s="683">
        <v>4670837</v>
      </c>
      <c r="BH6" s="684"/>
      <c r="BI6" s="684"/>
      <c r="BJ6" s="684"/>
      <c r="BK6" s="684"/>
      <c r="BL6" s="684"/>
      <c r="BM6" s="684"/>
      <c r="BN6" s="685"/>
      <c r="BO6" s="686">
        <v>96</v>
      </c>
      <c r="BP6" s="686"/>
      <c r="BQ6" s="686"/>
      <c r="BR6" s="686"/>
      <c r="BS6" s="687">
        <v>132443</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98114</v>
      </c>
      <c r="CS6" s="684"/>
      <c r="CT6" s="684"/>
      <c r="CU6" s="684"/>
      <c r="CV6" s="684"/>
      <c r="CW6" s="684"/>
      <c r="CX6" s="684"/>
      <c r="CY6" s="685"/>
      <c r="CZ6" s="677">
        <v>1.3</v>
      </c>
      <c r="DA6" s="678"/>
      <c r="DB6" s="678"/>
      <c r="DC6" s="697"/>
      <c r="DD6" s="692" t="s">
        <v>131</v>
      </c>
      <c r="DE6" s="684"/>
      <c r="DF6" s="684"/>
      <c r="DG6" s="684"/>
      <c r="DH6" s="684"/>
      <c r="DI6" s="684"/>
      <c r="DJ6" s="684"/>
      <c r="DK6" s="684"/>
      <c r="DL6" s="684"/>
      <c r="DM6" s="684"/>
      <c r="DN6" s="684"/>
      <c r="DO6" s="684"/>
      <c r="DP6" s="685"/>
      <c r="DQ6" s="692">
        <v>98114</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1149</v>
      </c>
      <c r="S7" s="684"/>
      <c r="T7" s="684"/>
      <c r="U7" s="684"/>
      <c r="V7" s="684"/>
      <c r="W7" s="684"/>
      <c r="X7" s="684"/>
      <c r="Y7" s="685"/>
      <c r="Z7" s="686">
        <v>0</v>
      </c>
      <c r="AA7" s="686"/>
      <c r="AB7" s="686"/>
      <c r="AC7" s="686"/>
      <c r="AD7" s="687">
        <v>1149</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1473706</v>
      </c>
      <c r="BH7" s="684"/>
      <c r="BI7" s="684"/>
      <c r="BJ7" s="684"/>
      <c r="BK7" s="684"/>
      <c r="BL7" s="684"/>
      <c r="BM7" s="684"/>
      <c r="BN7" s="685"/>
      <c r="BO7" s="686">
        <v>30.3</v>
      </c>
      <c r="BP7" s="686"/>
      <c r="BQ7" s="686"/>
      <c r="BR7" s="686"/>
      <c r="BS7" s="687">
        <v>132443</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1228246</v>
      </c>
      <c r="CS7" s="684"/>
      <c r="CT7" s="684"/>
      <c r="CU7" s="684"/>
      <c r="CV7" s="684"/>
      <c r="CW7" s="684"/>
      <c r="CX7" s="684"/>
      <c r="CY7" s="685"/>
      <c r="CZ7" s="686">
        <v>15.8</v>
      </c>
      <c r="DA7" s="686"/>
      <c r="DB7" s="686"/>
      <c r="DC7" s="686"/>
      <c r="DD7" s="692">
        <v>9541</v>
      </c>
      <c r="DE7" s="684"/>
      <c r="DF7" s="684"/>
      <c r="DG7" s="684"/>
      <c r="DH7" s="684"/>
      <c r="DI7" s="684"/>
      <c r="DJ7" s="684"/>
      <c r="DK7" s="684"/>
      <c r="DL7" s="684"/>
      <c r="DM7" s="684"/>
      <c r="DN7" s="684"/>
      <c r="DO7" s="684"/>
      <c r="DP7" s="685"/>
      <c r="DQ7" s="692">
        <v>1126751</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7221</v>
      </c>
      <c r="S8" s="684"/>
      <c r="T8" s="684"/>
      <c r="U8" s="684"/>
      <c r="V8" s="684"/>
      <c r="W8" s="684"/>
      <c r="X8" s="684"/>
      <c r="Y8" s="685"/>
      <c r="Z8" s="686">
        <v>0.1</v>
      </c>
      <c r="AA8" s="686"/>
      <c r="AB8" s="686"/>
      <c r="AC8" s="686"/>
      <c r="AD8" s="687">
        <v>7221</v>
      </c>
      <c r="AE8" s="687"/>
      <c r="AF8" s="687"/>
      <c r="AG8" s="687"/>
      <c r="AH8" s="687"/>
      <c r="AI8" s="687"/>
      <c r="AJ8" s="687"/>
      <c r="AK8" s="687"/>
      <c r="AL8" s="688">
        <v>0.1</v>
      </c>
      <c r="AM8" s="689"/>
      <c r="AN8" s="689"/>
      <c r="AO8" s="690"/>
      <c r="AP8" s="680" t="s">
        <v>244</v>
      </c>
      <c r="AQ8" s="681"/>
      <c r="AR8" s="681"/>
      <c r="AS8" s="681"/>
      <c r="AT8" s="681"/>
      <c r="AU8" s="681"/>
      <c r="AV8" s="681"/>
      <c r="AW8" s="681"/>
      <c r="AX8" s="681"/>
      <c r="AY8" s="681"/>
      <c r="AZ8" s="681"/>
      <c r="BA8" s="681"/>
      <c r="BB8" s="681"/>
      <c r="BC8" s="681"/>
      <c r="BD8" s="681"/>
      <c r="BE8" s="681"/>
      <c r="BF8" s="682"/>
      <c r="BG8" s="683">
        <v>27518</v>
      </c>
      <c r="BH8" s="684"/>
      <c r="BI8" s="684"/>
      <c r="BJ8" s="684"/>
      <c r="BK8" s="684"/>
      <c r="BL8" s="684"/>
      <c r="BM8" s="684"/>
      <c r="BN8" s="685"/>
      <c r="BO8" s="686">
        <v>0.6</v>
      </c>
      <c r="BP8" s="686"/>
      <c r="BQ8" s="686"/>
      <c r="BR8" s="686"/>
      <c r="BS8" s="692" t="s">
        <v>131</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2130392</v>
      </c>
      <c r="CS8" s="684"/>
      <c r="CT8" s="684"/>
      <c r="CU8" s="684"/>
      <c r="CV8" s="684"/>
      <c r="CW8" s="684"/>
      <c r="CX8" s="684"/>
      <c r="CY8" s="685"/>
      <c r="CZ8" s="686">
        <v>27.3</v>
      </c>
      <c r="DA8" s="686"/>
      <c r="DB8" s="686"/>
      <c r="DC8" s="686"/>
      <c r="DD8" s="692">
        <v>6525</v>
      </c>
      <c r="DE8" s="684"/>
      <c r="DF8" s="684"/>
      <c r="DG8" s="684"/>
      <c r="DH8" s="684"/>
      <c r="DI8" s="684"/>
      <c r="DJ8" s="684"/>
      <c r="DK8" s="684"/>
      <c r="DL8" s="684"/>
      <c r="DM8" s="684"/>
      <c r="DN8" s="684"/>
      <c r="DO8" s="684"/>
      <c r="DP8" s="685"/>
      <c r="DQ8" s="692">
        <v>1117083</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5014</v>
      </c>
      <c r="S9" s="684"/>
      <c r="T9" s="684"/>
      <c r="U9" s="684"/>
      <c r="V9" s="684"/>
      <c r="W9" s="684"/>
      <c r="X9" s="684"/>
      <c r="Y9" s="685"/>
      <c r="Z9" s="686">
        <v>0.1</v>
      </c>
      <c r="AA9" s="686"/>
      <c r="AB9" s="686"/>
      <c r="AC9" s="686"/>
      <c r="AD9" s="687">
        <v>5014</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704310</v>
      </c>
      <c r="BH9" s="684"/>
      <c r="BI9" s="684"/>
      <c r="BJ9" s="684"/>
      <c r="BK9" s="684"/>
      <c r="BL9" s="684"/>
      <c r="BM9" s="684"/>
      <c r="BN9" s="685"/>
      <c r="BO9" s="686">
        <v>14.5</v>
      </c>
      <c r="BP9" s="686"/>
      <c r="BQ9" s="686"/>
      <c r="BR9" s="686"/>
      <c r="BS9" s="692" t="s">
        <v>131</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432937</v>
      </c>
      <c r="CS9" s="684"/>
      <c r="CT9" s="684"/>
      <c r="CU9" s="684"/>
      <c r="CV9" s="684"/>
      <c r="CW9" s="684"/>
      <c r="CX9" s="684"/>
      <c r="CY9" s="685"/>
      <c r="CZ9" s="686">
        <v>5.6</v>
      </c>
      <c r="DA9" s="686"/>
      <c r="DB9" s="686"/>
      <c r="DC9" s="686"/>
      <c r="DD9" s="692">
        <v>21266</v>
      </c>
      <c r="DE9" s="684"/>
      <c r="DF9" s="684"/>
      <c r="DG9" s="684"/>
      <c r="DH9" s="684"/>
      <c r="DI9" s="684"/>
      <c r="DJ9" s="684"/>
      <c r="DK9" s="684"/>
      <c r="DL9" s="684"/>
      <c r="DM9" s="684"/>
      <c r="DN9" s="684"/>
      <c r="DO9" s="684"/>
      <c r="DP9" s="685"/>
      <c r="DQ9" s="692">
        <v>417150</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250</v>
      </c>
      <c r="S10" s="684"/>
      <c r="T10" s="684"/>
      <c r="U10" s="684"/>
      <c r="V10" s="684"/>
      <c r="W10" s="684"/>
      <c r="X10" s="684"/>
      <c r="Y10" s="685"/>
      <c r="Z10" s="686" t="s">
        <v>149</v>
      </c>
      <c r="AA10" s="686"/>
      <c r="AB10" s="686"/>
      <c r="AC10" s="686"/>
      <c r="AD10" s="687" t="s">
        <v>131</v>
      </c>
      <c r="AE10" s="687"/>
      <c r="AF10" s="687"/>
      <c r="AG10" s="687"/>
      <c r="AH10" s="687"/>
      <c r="AI10" s="687"/>
      <c r="AJ10" s="687"/>
      <c r="AK10" s="687"/>
      <c r="AL10" s="688" t="s">
        <v>250</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75545</v>
      </c>
      <c r="BH10" s="684"/>
      <c r="BI10" s="684"/>
      <c r="BJ10" s="684"/>
      <c r="BK10" s="684"/>
      <c r="BL10" s="684"/>
      <c r="BM10" s="684"/>
      <c r="BN10" s="685"/>
      <c r="BO10" s="686">
        <v>1.6</v>
      </c>
      <c r="BP10" s="686"/>
      <c r="BQ10" s="686"/>
      <c r="BR10" s="686"/>
      <c r="BS10" s="692" t="s">
        <v>131</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85</v>
      </c>
      <c r="CS10" s="684"/>
      <c r="CT10" s="684"/>
      <c r="CU10" s="684"/>
      <c r="CV10" s="684"/>
      <c r="CW10" s="684"/>
      <c r="CX10" s="684"/>
      <c r="CY10" s="685"/>
      <c r="CZ10" s="686">
        <v>0</v>
      </c>
      <c r="DA10" s="686"/>
      <c r="DB10" s="686"/>
      <c r="DC10" s="686"/>
      <c r="DD10" s="692" t="s">
        <v>131</v>
      </c>
      <c r="DE10" s="684"/>
      <c r="DF10" s="684"/>
      <c r="DG10" s="684"/>
      <c r="DH10" s="684"/>
      <c r="DI10" s="684"/>
      <c r="DJ10" s="684"/>
      <c r="DK10" s="684"/>
      <c r="DL10" s="684"/>
      <c r="DM10" s="684"/>
      <c r="DN10" s="684"/>
      <c r="DO10" s="684"/>
      <c r="DP10" s="685"/>
      <c r="DQ10" s="692">
        <v>85</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474109</v>
      </c>
      <c r="S11" s="684"/>
      <c r="T11" s="684"/>
      <c r="U11" s="684"/>
      <c r="V11" s="684"/>
      <c r="W11" s="684"/>
      <c r="X11" s="684"/>
      <c r="Y11" s="685"/>
      <c r="Z11" s="688">
        <v>5.5</v>
      </c>
      <c r="AA11" s="689"/>
      <c r="AB11" s="689"/>
      <c r="AC11" s="701"/>
      <c r="AD11" s="692">
        <v>474109</v>
      </c>
      <c r="AE11" s="684"/>
      <c r="AF11" s="684"/>
      <c r="AG11" s="684"/>
      <c r="AH11" s="684"/>
      <c r="AI11" s="684"/>
      <c r="AJ11" s="684"/>
      <c r="AK11" s="685"/>
      <c r="AL11" s="688">
        <v>8.8000000000000007</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666333</v>
      </c>
      <c r="BH11" s="684"/>
      <c r="BI11" s="684"/>
      <c r="BJ11" s="684"/>
      <c r="BK11" s="684"/>
      <c r="BL11" s="684"/>
      <c r="BM11" s="684"/>
      <c r="BN11" s="685"/>
      <c r="BO11" s="686">
        <v>13.7</v>
      </c>
      <c r="BP11" s="686"/>
      <c r="BQ11" s="686"/>
      <c r="BR11" s="686"/>
      <c r="BS11" s="692">
        <v>132443</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641202</v>
      </c>
      <c r="CS11" s="684"/>
      <c r="CT11" s="684"/>
      <c r="CU11" s="684"/>
      <c r="CV11" s="684"/>
      <c r="CW11" s="684"/>
      <c r="CX11" s="684"/>
      <c r="CY11" s="685"/>
      <c r="CZ11" s="686">
        <v>8.1999999999999993</v>
      </c>
      <c r="DA11" s="686"/>
      <c r="DB11" s="686"/>
      <c r="DC11" s="686"/>
      <c r="DD11" s="692">
        <v>74688</v>
      </c>
      <c r="DE11" s="684"/>
      <c r="DF11" s="684"/>
      <c r="DG11" s="684"/>
      <c r="DH11" s="684"/>
      <c r="DI11" s="684"/>
      <c r="DJ11" s="684"/>
      <c r="DK11" s="684"/>
      <c r="DL11" s="684"/>
      <c r="DM11" s="684"/>
      <c r="DN11" s="684"/>
      <c r="DO11" s="684"/>
      <c r="DP11" s="685"/>
      <c r="DQ11" s="692">
        <v>371792</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v>8442</v>
      </c>
      <c r="S12" s="684"/>
      <c r="T12" s="684"/>
      <c r="U12" s="684"/>
      <c r="V12" s="684"/>
      <c r="W12" s="684"/>
      <c r="X12" s="684"/>
      <c r="Y12" s="685"/>
      <c r="Z12" s="686">
        <v>0.1</v>
      </c>
      <c r="AA12" s="686"/>
      <c r="AB12" s="686"/>
      <c r="AC12" s="686"/>
      <c r="AD12" s="687">
        <v>8442</v>
      </c>
      <c r="AE12" s="687"/>
      <c r="AF12" s="687"/>
      <c r="AG12" s="687"/>
      <c r="AH12" s="687"/>
      <c r="AI12" s="687"/>
      <c r="AJ12" s="687"/>
      <c r="AK12" s="687"/>
      <c r="AL12" s="688">
        <v>0.2</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3024629</v>
      </c>
      <c r="BH12" s="684"/>
      <c r="BI12" s="684"/>
      <c r="BJ12" s="684"/>
      <c r="BK12" s="684"/>
      <c r="BL12" s="684"/>
      <c r="BM12" s="684"/>
      <c r="BN12" s="685"/>
      <c r="BO12" s="686">
        <v>62.1</v>
      </c>
      <c r="BP12" s="686"/>
      <c r="BQ12" s="686"/>
      <c r="BR12" s="686"/>
      <c r="BS12" s="692" t="s">
        <v>131</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267961</v>
      </c>
      <c r="CS12" s="684"/>
      <c r="CT12" s="684"/>
      <c r="CU12" s="684"/>
      <c r="CV12" s="684"/>
      <c r="CW12" s="684"/>
      <c r="CX12" s="684"/>
      <c r="CY12" s="685"/>
      <c r="CZ12" s="686">
        <v>3.4</v>
      </c>
      <c r="DA12" s="686"/>
      <c r="DB12" s="686"/>
      <c r="DC12" s="686"/>
      <c r="DD12" s="692">
        <v>43820</v>
      </c>
      <c r="DE12" s="684"/>
      <c r="DF12" s="684"/>
      <c r="DG12" s="684"/>
      <c r="DH12" s="684"/>
      <c r="DI12" s="684"/>
      <c r="DJ12" s="684"/>
      <c r="DK12" s="684"/>
      <c r="DL12" s="684"/>
      <c r="DM12" s="684"/>
      <c r="DN12" s="684"/>
      <c r="DO12" s="684"/>
      <c r="DP12" s="685"/>
      <c r="DQ12" s="692">
        <v>102278</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131</v>
      </c>
      <c r="S13" s="684"/>
      <c r="T13" s="684"/>
      <c r="U13" s="684"/>
      <c r="V13" s="684"/>
      <c r="W13" s="684"/>
      <c r="X13" s="684"/>
      <c r="Y13" s="685"/>
      <c r="Z13" s="686" t="s">
        <v>131</v>
      </c>
      <c r="AA13" s="686"/>
      <c r="AB13" s="686"/>
      <c r="AC13" s="686"/>
      <c r="AD13" s="687" t="s">
        <v>149</v>
      </c>
      <c r="AE13" s="687"/>
      <c r="AF13" s="687"/>
      <c r="AG13" s="687"/>
      <c r="AH13" s="687"/>
      <c r="AI13" s="687"/>
      <c r="AJ13" s="687"/>
      <c r="AK13" s="687"/>
      <c r="AL13" s="688" t="s">
        <v>131</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3019474</v>
      </c>
      <c r="BH13" s="684"/>
      <c r="BI13" s="684"/>
      <c r="BJ13" s="684"/>
      <c r="BK13" s="684"/>
      <c r="BL13" s="684"/>
      <c r="BM13" s="684"/>
      <c r="BN13" s="685"/>
      <c r="BO13" s="686">
        <v>62</v>
      </c>
      <c r="BP13" s="686"/>
      <c r="BQ13" s="686"/>
      <c r="BR13" s="686"/>
      <c r="BS13" s="692" t="s">
        <v>131</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1391866</v>
      </c>
      <c r="CS13" s="684"/>
      <c r="CT13" s="684"/>
      <c r="CU13" s="684"/>
      <c r="CV13" s="684"/>
      <c r="CW13" s="684"/>
      <c r="CX13" s="684"/>
      <c r="CY13" s="685"/>
      <c r="CZ13" s="686">
        <v>17.899999999999999</v>
      </c>
      <c r="DA13" s="686"/>
      <c r="DB13" s="686"/>
      <c r="DC13" s="686"/>
      <c r="DD13" s="692">
        <v>970137</v>
      </c>
      <c r="DE13" s="684"/>
      <c r="DF13" s="684"/>
      <c r="DG13" s="684"/>
      <c r="DH13" s="684"/>
      <c r="DI13" s="684"/>
      <c r="DJ13" s="684"/>
      <c r="DK13" s="684"/>
      <c r="DL13" s="684"/>
      <c r="DM13" s="684"/>
      <c r="DN13" s="684"/>
      <c r="DO13" s="684"/>
      <c r="DP13" s="685"/>
      <c r="DQ13" s="692">
        <v>839930</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21917</v>
      </c>
      <c r="S14" s="684"/>
      <c r="T14" s="684"/>
      <c r="U14" s="684"/>
      <c r="V14" s="684"/>
      <c r="W14" s="684"/>
      <c r="X14" s="684"/>
      <c r="Y14" s="685"/>
      <c r="Z14" s="686">
        <v>0.3</v>
      </c>
      <c r="AA14" s="686"/>
      <c r="AB14" s="686"/>
      <c r="AC14" s="686"/>
      <c r="AD14" s="687">
        <v>21917</v>
      </c>
      <c r="AE14" s="687"/>
      <c r="AF14" s="687"/>
      <c r="AG14" s="687"/>
      <c r="AH14" s="687"/>
      <c r="AI14" s="687"/>
      <c r="AJ14" s="687"/>
      <c r="AK14" s="687"/>
      <c r="AL14" s="688">
        <v>0.4</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54681</v>
      </c>
      <c r="BH14" s="684"/>
      <c r="BI14" s="684"/>
      <c r="BJ14" s="684"/>
      <c r="BK14" s="684"/>
      <c r="BL14" s="684"/>
      <c r="BM14" s="684"/>
      <c r="BN14" s="685"/>
      <c r="BO14" s="686">
        <v>1.1000000000000001</v>
      </c>
      <c r="BP14" s="686"/>
      <c r="BQ14" s="686"/>
      <c r="BR14" s="686"/>
      <c r="BS14" s="692" t="s">
        <v>131</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303343</v>
      </c>
      <c r="CS14" s="684"/>
      <c r="CT14" s="684"/>
      <c r="CU14" s="684"/>
      <c r="CV14" s="684"/>
      <c r="CW14" s="684"/>
      <c r="CX14" s="684"/>
      <c r="CY14" s="685"/>
      <c r="CZ14" s="686">
        <v>3.9</v>
      </c>
      <c r="DA14" s="686"/>
      <c r="DB14" s="686"/>
      <c r="DC14" s="686"/>
      <c r="DD14" s="692">
        <v>7884</v>
      </c>
      <c r="DE14" s="684"/>
      <c r="DF14" s="684"/>
      <c r="DG14" s="684"/>
      <c r="DH14" s="684"/>
      <c r="DI14" s="684"/>
      <c r="DJ14" s="684"/>
      <c r="DK14" s="684"/>
      <c r="DL14" s="684"/>
      <c r="DM14" s="684"/>
      <c r="DN14" s="684"/>
      <c r="DO14" s="684"/>
      <c r="DP14" s="685"/>
      <c r="DQ14" s="692">
        <v>303225</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131</v>
      </c>
      <c r="S15" s="684"/>
      <c r="T15" s="684"/>
      <c r="U15" s="684"/>
      <c r="V15" s="684"/>
      <c r="W15" s="684"/>
      <c r="X15" s="684"/>
      <c r="Y15" s="685"/>
      <c r="Z15" s="686" t="s">
        <v>131</v>
      </c>
      <c r="AA15" s="686"/>
      <c r="AB15" s="686"/>
      <c r="AC15" s="686"/>
      <c r="AD15" s="687" t="s">
        <v>131</v>
      </c>
      <c r="AE15" s="687"/>
      <c r="AF15" s="687"/>
      <c r="AG15" s="687"/>
      <c r="AH15" s="687"/>
      <c r="AI15" s="687"/>
      <c r="AJ15" s="687"/>
      <c r="AK15" s="687"/>
      <c r="AL15" s="688" t="s">
        <v>131</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117821</v>
      </c>
      <c r="BH15" s="684"/>
      <c r="BI15" s="684"/>
      <c r="BJ15" s="684"/>
      <c r="BK15" s="684"/>
      <c r="BL15" s="684"/>
      <c r="BM15" s="684"/>
      <c r="BN15" s="685"/>
      <c r="BO15" s="686">
        <v>2.4</v>
      </c>
      <c r="BP15" s="686"/>
      <c r="BQ15" s="686"/>
      <c r="BR15" s="686"/>
      <c r="BS15" s="692" t="s">
        <v>149</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904013</v>
      </c>
      <c r="CS15" s="684"/>
      <c r="CT15" s="684"/>
      <c r="CU15" s="684"/>
      <c r="CV15" s="684"/>
      <c r="CW15" s="684"/>
      <c r="CX15" s="684"/>
      <c r="CY15" s="685"/>
      <c r="CZ15" s="686">
        <v>11.6</v>
      </c>
      <c r="DA15" s="686"/>
      <c r="DB15" s="686"/>
      <c r="DC15" s="686"/>
      <c r="DD15" s="692">
        <v>57528</v>
      </c>
      <c r="DE15" s="684"/>
      <c r="DF15" s="684"/>
      <c r="DG15" s="684"/>
      <c r="DH15" s="684"/>
      <c r="DI15" s="684"/>
      <c r="DJ15" s="684"/>
      <c r="DK15" s="684"/>
      <c r="DL15" s="684"/>
      <c r="DM15" s="684"/>
      <c r="DN15" s="684"/>
      <c r="DO15" s="684"/>
      <c r="DP15" s="685"/>
      <c r="DQ15" s="692">
        <v>870929</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6895</v>
      </c>
      <c r="S16" s="684"/>
      <c r="T16" s="684"/>
      <c r="U16" s="684"/>
      <c r="V16" s="684"/>
      <c r="W16" s="684"/>
      <c r="X16" s="684"/>
      <c r="Y16" s="685"/>
      <c r="Z16" s="686">
        <v>0.1</v>
      </c>
      <c r="AA16" s="686"/>
      <c r="AB16" s="686"/>
      <c r="AC16" s="686"/>
      <c r="AD16" s="687">
        <v>6895</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149</v>
      </c>
      <c r="BH16" s="684"/>
      <c r="BI16" s="684"/>
      <c r="BJ16" s="684"/>
      <c r="BK16" s="684"/>
      <c r="BL16" s="684"/>
      <c r="BM16" s="684"/>
      <c r="BN16" s="685"/>
      <c r="BO16" s="686" t="s">
        <v>131</v>
      </c>
      <c r="BP16" s="686"/>
      <c r="BQ16" s="686"/>
      <c r="BR16" s="686"/>
      <c r="BS16" s="692" t="s">
        <v>131</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t="s">
        <v>131</v>
      </c>
      <c r="CS16" s="684"/>
      <c r="CT16" s="684"/>
      <c r="CU16" s="684"/>
      <c r="CV16" s="684"/>
      <c r="CW16" s="684"/>
      <c r="CX16" s="684"/>
      <c r="CY16" s="685"/>
      <c r="CZ16" s="686" t="s">
        <v>250</v>
      </c>
      <c r="DA16" s="686"/>
      <c r="DB16" s="686"/>
      <c r="DC16" s="686"/>
      <c r="DD16" s="692" t="s">
        <v>131</v>
      </c>
      <c r="DE16" s="684"/>
      <c r="DF16" s="684"/>
      <c r="DG16" s="684"/>
      <c r="DH16" s="684"/>
      <c r="DI16" s="684"/>
      <c r="DJ16" s="684"/>
      <c r="DK16" s="684"/>
      <c r="DL16" s="684"/>
      <c r="DM16" s="684"/>
      <c r="DN16" s="684"/>
      <c r="DO16" s="684"/>
      <c r="DP16" s="685"/>
      <c r="DQ16" s="692" t="s">
        <v>250</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46637</v>
      </c>
      <c r="S17" s="684"/>
      <c r="T17" s="684"/>
      <c r="U17" s="684"/>
      <c r="V17" s="684"/>
      <c r="W17" s="684"/>
      <c r="X17" s="684"/>
      <c r="Y17" s="685"/>
      <c r="Z17" s="686">
        <v>0.5</v>
      </c>
      <c r="AA17" s="686"/>
      <c r="AB17" s="686"/>
      <c r="AC17" s="686"/>
      <c r="AD17" s="687">
        <v>46637</v>
      </c>
      <c r="AE17" s="687"/>
      <c r="AF17" s="687"/>
      <c r="AG17" s="687"/>
      <c r="AH17" s="687"/>
      <c r="AI17" s="687"/>
      <c r="AJ17" s="687"/>
      <c r="AK17" s="687"/>
      <c r="AL17" s="688">
        <v>0.9</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250</v>
      </c>
      <c r="BH17" s="684"/>
      <c r="BI17" s="684"/>
      <c r="BJ17" s="684"/>
      <c r="BK17" s="684"/>
      <c r="BL17" s="684"/>
      <c r="BM17" s="684"/>
      <c r="BN17" s="685"/>
      <c r="BO17" s="686" t="s">
        <v>131</v>
      </c>
      <c r="BP17" s="686"/>
      <c r="BQ17" s="686"/>
      <c r="BR17" s="686"/>
      <c r="BS17" s="692" t="s">
        <v>131</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399196</v>
      </c>
      <c r="CS17" s="684"/>
      <c r="CT17" s="684"/>
      <c r="CU17" s="684"/>
      <c r="CV17" s="684"/>
      <c r="CW17" s="684"/>
      <c r="CX17" s="684"/>
      <c r="CY17" s="685"/>
      <c r="CZ17" s="686">
        <v>5.0999999999999996</v>
      </c>
      <c r="DA17" s="686"/>
      <c r="DB17" s="686"/>
      <c r="DC17" s="686"/>
      <c r="DD17" s="692" t="s">
        <v>131</v>
      </c>
      <c r="DE17" s="684"/>
      <c r="DF17" s="684"/>
      <c r="DG17" s="684"/>
      <c r="DH17" s="684"/>
      <c r="DI17" s="684"/>
      <c r="DJ17" s="684"/>
      <c r="DK17" s="684"/>
      <c r="DL17" s="684"/>
      <c r="DM17" s="684"/>
      <c r="DN17" s="684"/>
      <c r="DO17" s="684"/>
      <c r="DP17" s="685"/>
      <c r="DQ17" s="692">
        <v>399196</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16116</v>
      </c>
      <c r="S18" s="684"/>
      <c r="T18" s="684"/>
      <c r="U18" s="684"/>
      <c r="V18" s="684"/>
      <c r="W18" s="684"/>
      <c r="X18" s="684"/>
      <c r="Y18" s="685"/>
      <c r="Z18" s="686">
        <v>0.2</v>
      </c>
      <c r="AA18" s="686"/>
      <c r="AB18" s="686"/>
      <c r="AC18" s="686"/>
      <c r="AD18" s="687">
        <v>16116</v>
      </c>
      <c r="AE18" s="687"/>
      <c r="AF18" s="687"/>
      <c r="AG18" s="687"/>
      <c r="AH18" s="687"/>
      <c r="AI18" s="687"/>
      <c r="AJ18" s="687"/>
      <c r="AK18" s="687"/>
      <c r="AL18" s="688">
        <v>0.3</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131</v>
      </c>
      <c r="BH18" s="684"/>
      <c r="BI18" s="684"/>
      <c r="BJ18" s="684"/>
      <c r="BK18" s="684"/>
      <c r="BL18" s="684"/>
      <c r="BM18" s="684"/>
      <c r="BN18" s="685"/>
      <c r="BO18" s="686" t="s">
        <v>250</v>
      </c>
      <c r="BP18" s="686"/>
      <c r="BQ18" s="686"/>
      <c r="BR18" s="686"/>
      <c r="BS18" s="692" t="s">
        <v>131</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131</v>
      </c>
      <c r="CS18" s="684"/>
      <c r="CT18" s="684"/>
      <c r="CU18" s="684"/>
      <c r="CV18" s="684"/>
      <c r="CW18" s="684"/>
      <c r="CX18" s="684"/>
      <c r="CY18" s="685"/>
      <c r="CZ18" s="686" t="s">
        <v>131</v>
      </c>
      <c r="DA18" s="686"/>
      <c r="DB18" s="686"/>
      <c r="DC18" s="686"/>
      <c r="DD18" s="692" t="s">
        <v>250</v>
      </c>
      <c r="DE18" s="684"/>
      <c r="DF18" s="684"/>
      <c r="DG18" s="684"/>
      <c r="DH18" s="684"/>
      <c r="DI18" s="684"/>
      <c r="DJ18" s="684"/>
      <c r="DK18" s="684"/>
      <c r="DL18" s="684"/>
      <c r="DM18" s="684"/>
      <c r="DN18" s="684"/>
      <c r="DO18" s="684"/>
      <c r="DP18" s="685"/>
      <c r="DQ18" s="692" t="s">
        <v>250</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3844</v>
      </c>
      <c r="S19" s="684"/>
      <c r="T19" s="684"/>
      <c r="U19" s="684"/>
      <c r="V19" s="684"/>
      <c r="W19" s="684"/>
      <c r="X19" s="684"/>
      <c r="Y19" s="685"/>
      <c r="Z19" s="686">
        <v>0</v>
      </c>
      <c r="AA19" s="686"/>
      <c r="AB19" s="686"/>
      <c r="AC19" s="686"/>
      <c r="AD19" s="687">
        <v>3844</v>
      </c>
      <c r="AE19" s="687"/>
      <c r="AF19" s="687"/>
      <c r="AG19" s="687"/>
      <c r="AH19" s="687"/>
      <c r="AI19" s="687"/>
      <c r="AJ19" s="687"/>
      <c r="AK19" s="687"/>
      <c r="AL19" s="688">
        <v>0.1</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196478</v>
      </c>
      <c r="BH19" s="684"/>
      <c r="BI19" s="684"/>
      <c r="BJ19" s="684"/>
      <c r="BK19" s="684"/>
      <c r="BL19" s="684"/>
      <c r="BM19" s="684"/>
      <c r="BN19" s="685"/>
      <c r="BO19" s="686">
        <v>4</v>
      </c>
      <c r="BP19" s="686"/>
      <c r="BQ19" s="686"/>
      <c r="BR19" s="686"/>
      <c r="BS19" s="692" t="s">
        <v>250</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250</v>
      </c>
      <c r="CS19" s="684"/>
      <c r="CT19" s="684"/>
      <c r="CU19" s="684"/>
      <c r="CV19" s="684"/>
      <c r="CW19" s="684"/>
      <c r="CX19" s="684"/>
      <c r="CY19" s="685"/>
      <c r="CZ19" s="686" t="s">
        <v>131</v>
      </c>
      <c r="DA19" s="686"/>
      <c r="DB19" s="686"/>
      <c r="DC19" s="686"/>
      <c r="DD19" s="692" t="s">
        <v>131</v>
      </c>
      <c r="DE19" s="684"/>
      <c r="DF19" s="684"/>
      <c r="DG19" s="684"/>
      <c r="DH19" s="684"/>
      <c r="DI19" s="684"/>
      <c r="DJ19" s="684"/>
      <c r="DK19" s="684"/>
      <c r="DL19" s="684"/>
      <c r="DM19" s="684"/>
      <c r="DN19" s="684"/>
      <c r="DO19" s="684"/>
      <c r="DP19" s="685"/>
      <c r="DQ19" s="692" t="s">
        <v>131</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361</v>
      </c>
      <c r="S20" s="684"/>
      <c r="T20" s="684"/>
      <c r="U20" s="684"/>
      <c r="V20" s="684"/>
      <c r="W20" s="684"/>
      <c r="X20" s="684"/>
      <c r="Y20" s="685"/>
      <c r="Z20" s="686">
        <v>0</v>
      </c>
      <c r="AA20" s="686"/>
      <c r="AB20" s="686"/>
      <c r="AC20" s="686"/>
      <c r="AD20" s="687">
        <v>361</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196478</v>
      </c>
      <c r="BH20" s="684"/>
      <c r="BI20" s="684"/>
      <c r="BJ20" s="684"/>
      <c r="BK20" s="684"/>
      <c r="BL20" s="684"/>
      <c r="BM20" s="684"/>
      <c r="BN20" s="685"/>
      <c r="BO20" s="686">
        <v>4</v>
      </c>
      <c r="BP20" s="686"/>
      <c r="BQ20" s="686"/>
      <c r="BR20" s="686"/>
      <c r="BS20" s="692" t="s">
        <v>250</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7797355</v>
      </c>
      <c r="CS20" s="684"/>
      <c r="CT20" s="684"/>
      <c r="CU20" s="684"/>
      <c r="CV20" s="684"/>
      <c r="CW20" s="684"/>
      <c r="CX20" s="684"/>
      <c r="CY20" s="685"/>
      <c r="CZ20" s="686">
        <v>100</v>
      </c>
      <c r="DA20" s="686"/>
      <c r="DB20" s="686"/>
      <c r="DC20" s="686"/>
      <c r="DD20" s="692">
        <v>1191389</v>
      </c>
      <c r="DE20" s="684"/>
      <c r="DF20" s="684"/>
      <c r="DG20" s="684"/>
      <c r="DH20" s="684"/>
      <c r="DI20" s="684"/>
      <c r="DJ20" s="684"/>
      <c r="DK20" s="684"/>
      <c r="DL20" s="684"/>
      <c r="DM20" s="684"/>
      <c r="DN20" s="684"/>
      <c r="DO20" s="684"/>
      <c r="DP20" s="685"/>
      <c r="DQ20" s="692">
        <v>5646533</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26316</v>
      </c>
      <c r="S21" s="684"/>
      <c r="T21" s="684"/>
      <c r="U21" s="684"/>
      <c r="V21" s="684"/>
      <c r="W21" s="684"/>
      <c r="X21" s="684"/>
      <c r="Y21" s="685"/>
      <c r="Z21" s="686">
        <v>0.3</v>
      </c>
      <c r="AA21" s="686"/>
      <c r="AB21" s="686"/>
      <c r="AC21" s="686"/>
      <c r="AD21" s="687">
        <v>26316</v>
      </c>
      <c r="AE21" s="687"/>
      <c r="AF21" s="687"/>
      <c r="AG21" s="687"/>
      <c r="AH21" s="687"/>
      <c r="AI21" s="687"/>
      <c r="AJ21" s="687"/>
      <c r="AK21" s="687"/>
      <c r="AL21" s="688">
        <v>0.5</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9349</v>
      </c>
      <c r="BH21" s="684"/>
      <c r="BI21" s="684"/>
      <c r="BJ21" s="684"/>
      <c r="BK21" s="684"/>
      <c r="BL21" s="684"/>
      <c r="BM21" s="684"/>
      <c r="BN21" s="685"/>
      <c r="BO21" s="686">
        <v>0.2</v>
      </c>
      <c r="BP21" s="686"/>
      <c r="BQ21" s="686"/>
      <c r="BR21" s="686"/>
      <c r="BS21" s="692" t="s">
        <v>131</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20397</v>
      </c>
      <c r="S22" s="684"/>
      <c r="T22" s="684"/>
      <c r="U22" s="684"/>
      <c r="V22" s="684"/>
      <c r="W22" s="684"/>
      <c r="X22" s="684"/>
      <c r="Y22" s="685"/>
      <c r="Z22" s="686">
        <v>0.2</v>
      </c>
      <c r="AA22" s="686"/>
      <c r="AB22" s="686"/>
      <c r="AC22" s="686"/>
      <c r="AD22" s="687" t="s">
        <v>250</v>
      </c>
      <c r="AE22" s="687"/>
      <c r="AF22" s="687"/>
      <c r="AG22" s="687"/>
      <c r="AH22" s="687"/>
      <c r="AI22" s="687"/>
      <c r="AJ22" s="687"/>
      <c r="AK22" s="687"/>
      <c r="AL22" s="688" t="s">
        <v>131</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250</v>
      </c>
      <c r="BH22" s="684"/>
      <c r="BI22" s="684"/>
      <c r="BJ22" s="684"/>
      <c r="BK22" s="684"/>
      <c r="BL22" s="684"/>
      <c r="BM22" s="684"/>
      <c r="BN22" s="685"/>
      <c r="BO22" s="686" t="s">
        <v>131</v>
      </c>
      <c r="BP22" s="686"/>
      <c r="BQ22" s="686"/>
      <c r="BR22" s="686"/>
      <c r="BS22" s="692" t="s">
        <v>250</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t="s">
        <v>131</v>
      </c>
      <c r="S23" s="684"/>
      <c r="T23" s="684"/>
      <c r="U23" s="684"/>
      <c r="V23" s="684"/>
      <c r="W23" s="684"/>
      <c r="X23" s="684"/>
      <c r="Y23" s="685"/>
      <c r="Z23" s="686" t="s">
        <v>131</v>
      </c>
      <c r="AA23" s="686"/>
      <c r="AB23" s="686"/>
      <c r="AC23" s="686"/>
      <c r="AD23" s="687" t="s">
        <v>131</v>
      </c>
      <c r="AE23" s="687"/>
      <c r="AF23" s="687"/>
      <c r="AG23" s="687"/>
      <c r="AH23" s="687"/>
      <c r="AI23" s="687"/>
      <c r="AJ23" s="687"/>
      <c r="AK23" s="687"/>
      <c r="AL23" s="688" t="s">
        <v>131</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v>187129</v>
      </c>
      <c r="BH23" s="684"/>
      <c r="BI23" s="684"/>
      <c r="BJ23" s="684"/>
      <c r="BK23" s="684"/>
      <c r="BL23" s="684"/>
      <c r="BM23" s="684"/>
      <c r="BN23" s="685"/>
      <c r="BO23" s="686">
        <v>3.8</v>
      </c>
      <c r="BP23" s="686"/>
      <c r="BQ23" s="686"/>
      <c r="BR23" s="686"/>
      <c r="BS23" s="692" t="s">
        <v>131</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6" t="s">
        <v>293</v>
      </c>
      <c r="DM23" s="717"/>
      <c r="DN23" s="717"/>
      <c r="DO23" s="717"/>
      <c r="DP23" s="717"/>
      <c r="DQ23" s="717"/>
      <c r="DR23" s="717"/>
      <c r="DS23" s="717"/>
      <c r="DT23" s="717"/>
      <c r="DU23" s="717"/>
      <c r="DV23" s="718"/>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19042</v>
      </c>
      <c r="S24" s="684"/>
      <c r="T24" s="684"/>
      <c r="U24" s="684"/>
      <c r="V24" s="684"/>
      <c r="W24" s="684"/>
      <c r="X24" s="684"/>
      <c r="Y24" s="685"/>
      <c r="Z24" s="686">
        <v>0.2</v>
      </c>
      <c r="AA24" s="686"/>
      <c r="AB24" s="686"/>
      <c r="AC24" s="686"/>
      <c r="AD24" s="687" t="s">
        <v>131</v>
      </c>
      <c r="AE24" s="687"/>
      <c r="AF24" s="687"/>
      <c r="AG24" s="687"/>
      <c r="AH24" s="687"/>
      <c r="AI24" s="687"/>
      <c r="AJ24" s="687"/>
      <c r="AK24" s="687"/>
      <c r="AL24" s="688" t="s">
        <v>131</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250</v>
      </c>
      <c r="BH24" s="684"/>
      <c r="BI24" s="684"/>
      <c r="BJ24" s="684"/>
      <c r="BK24" s="684"/>
      <c r="BL24" s="684"/>
      <c r="BM24" s="684"/>
      <c r="BN24" s="685"/>
      <c r="BO24" s="686" t="s">
        <v>131</v>
      </c>
      <c r="BP24" s="686"/>
      <c r="BQ24" s="686"/>
      <c r="BR24" s="686"/>
      <c r="BS24" s="692" t="s">
        <v>131</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2504356</v>
      </c>
      <c r="CS24" s="673"/>
      <c r="CT24" s="673"/>
      <c r="CU24" s="673"/>
      <c r="CV24" s="673"/>
      <c r="CW24" s="673"/>
      <c r="CX24" s="673"/>
      <c r="CY24" s="674"/>
      <c r="CZ24" s="677">
        <v>32.1</v>
      </c>
      <c r="DA24" s="678"/>
      <c r="DB24" s="678"/>
      <c r="DC24" s="697"/>
      <c r="DD24" s="719">
        <v>1956233</v>
      </c>
      <c r="DE24" s="673"/>
      <c r="DF24" s="673"/>
      <c r="DG24" s="673"/>
      <c r="DH24" s="673"/>
      <c r="DI24" s="673"/>
      <c r="DJ24" s="673"/>
      <c r="DK24" s="674"/>
      <c r="DL24" s="719">
        <v>1953176</v>
      </c>
      <c r="DM24" s="673"/>
      <c r="DN24" s="673"/>
      <c r="DO24" s="673"/>
      <c r="DP24" s="673"/>
      <c r="DQ24" s="673"/>
      <c r="DR24" s="673"/>
      <c r="DS24" s="673"/>
      <c r="DT24" s="673"/>
      <c r="DU24" s="673"/>
      <c r="DV24" s="674"/>
      <c r="DW24" s="677">
        <v>36.200000000000003</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v>1355</v>
      </c>
      <c r="S25" s="684"/>
      <c r="T25" s="684"/>
      <c r="U25" s="684"/>
      <c r="V25" s="684"/>
      <c r="W25" s="684"/>
      <c r="X25" s="684"/>
      <c r="Y25" s="685"/>
      <c r="Z25" s="686">
        <v>0</v>
      </c>
      <c r="AA25" s="686"/>
      <c r="AB25" s="686"/>
      <c r="AC25" s="686"/>
      <c r="AD25" s="687" t="s">
        <v>131</v>
      </c>
      <c r="AE25" s="687"/>
      <c r="AF25" s="687"/>
      <c r="AG25" s="687"/>
      <c r="AH25" s="687"/>
      <c r="AI25" s="687"/>
      <c r="AJ25" s="687"/>
      <c r="AK25" s="687"/>
      <c r="AL25" s="688" t="s">
        <v>149</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131</v>
      </c>
      <c r="BH25" s="684"/>
      <c r="BI25" s="684"/>
      <c r="BJ25" s="684"/>
      <c r="BK25" s="684"/>
      <c r="BL25" s="684"/>
      <c r="BM25" s="684"/>
      <c r="BN25" s="685"/>
      <c r="BO25" s="686" t="s">
        <v>250</v>
      </c>
      <c r="BP25" s="686"/>
      <c r="BQ25" s="686"/>
      <c r="BR25" s="686"/>
      <c r="BS25" s="692" t="s">
        <v>131</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1411030</v>
      </c>
      <c r="CS25" s="708"/>
      <c r="CT25" s="708"/>
      <c r="CU25" s="708"/>
      <c r="CV25" s="708"/>
      <c r="CW25" s="708"/>
      <c r="CX25" s="708"/>
      <c r="CY25" s="709"/>
      <c r="CZ25" s="688">
        <v>18.100000000000001</v>
      </c>
      <c r="DA25" s="720"/>
      <c r="DB25" s="720"/>
      <c r="DC25" s="722"/>
      <c r="DD25" s="692">
        <v>1368594</v>
      </c>
      <c r="DE25" s="708"/>
      <c r="DF25" s="708"/>
      <c r="DG25" s="708"/>
      <c r="DH25" s="708"/>
      <c r="DI25" s="708"/>
      <c r="DJ25" s="708"/>
      <c r="DK25" s="709"/>
      <c r="DL25" s="692">
        <v>1365537</v>
      </c>
      <c r="DM25" s="708"/>
      <c r="DN25" s="708"/>
      <c r="DO25" s="708"/>
      <c r="DP25" s="708"/>
      <c r="DQ25" s="708"/>
      <c r="DR25" s="708"/>
      <c r="DS25" s="708"/>
      <c r="DT25" s="708"/>
      <c r="DU25" s="708"/>
      <c r="DV25" s="709"/>
      <c r="DW25" s="688">
        <v>25.3</v>
      </c>
      <c r="DX25" s="720"/>
      <c r="DY25" s="720"/>
      <c r="DZ25" s="720"/>
      <c r="EA25" s="720"/>
      <c r="EB25" s="720"/>
      <c r="EC25" s="721"/>
    </row>
    <row r="26" spans="2:133" ht="11.25" customHeight="1" x14ac:dyDescent="0.15">
      <c r="B26" s="680" t="s">
        <v>301</v>
      </c>
      <c r="C26" s="681"/>
      <c r="D26" s="681"/>
      <c r="E26" s="681"/>
      <c r="F26" s="681"/>
      <c r="G26" s="681"/>
      <c r="H26" s="681"/>
      <c r="I26" s="681"/>
      <c r="J26" s="681"/>
      <c r="K26" s="681"/>
      <c r="L26" s="681"/>
      <c r="M26" s="681"/>
      <c r="N26" s="681"/>
      <c r="O26" s="681"/>
      <c r="P26" s="681"/>
      <c r="Q26" s="682"/>
      <c r="R26" s="683">
        <v>5596945</v>
      </c>
      <c r="S26" s="684"/>
      <c r="T26" s="684"/>
      <c r="U26" s="684"/>
      <c r="V26" s="684"/>
      <c r="W26" s="684"/>
      <c r="X26" s="684"/>
      <c r="Y26" s="685"/>
      <c r="Z26" s="686">
        <v>64.7</v>
      </c>
      <c r="AA26" s="686"/>
      <c r="AB26" s="686"/>
      <c r="AC26" s="686"/>
      <c r="AD26" s="687">
        <v>5389419</v>
      </c>
      <c r="AE26" s="687"/>
      <c r="AF26" s="687"/>
      <c r="AG26" s="687"/>
      <c r="AH26" s="687"/>
      <c r="AI26" s="687"/>
      <c r="AJ26" s="687"/>
      <c r="AK26" s="687"/>
      <c r="AL26" s="688">
        <v>99.9</v>
      </c>
      <c r="AM26" s="689"/>
      <c r="AN26" s="689"/>
      <c r="AO26" s="690"/>
      <c r="AP26" s="702" t="s">
        <v>302</v>
      </c>
      <c r="AQ26" s="723"/>
      <c r="AR26" s="723"/>
      <c r="AS26" s="723"/>
      <c r="AT26" s="723"/>
      <c r="AU26" s="723"/>
      <c r="AV26" s="723"/>
      <c r="AW26" s="723"/>
      <c r="AX26" s="723"/>
      <c r="AY26" s="723"/>
      <c r="AZ26" s="723"/>
      <c r="BA26" s="723"/>
      <c r="BB26" s="723"/>
      <c r="BC26" s="723"/>
      <c r="BD26" s="723"/>
      <c r="BE26" s="723"/>
      <c r="BF26" s="704"/>
      <c r="BG26" s="683" t="s">
        <v>131</v>
      </c>
      <c r="BH26" s="684"/>
      <c r="BI26" s="684"/>
      <c r="BJ26" s="684"/>
      <c r="BK26" s="684"/>
      <c r="BL26" s="684"/>
      <c r="BM26" s="684"/>
      <c r="BN26" s="685"/>
      <c r="BO26" s="686" t="s">
        <v>131</v>
      </c>
      <c r="BP26" s="686"/>
      <c r="BQ26" s="686"/>
      <c r="BR26" s="686"/>
      <c r="BS26" s="692" t="s">
        <v>131</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799216</v>
      </c>
      <c r="CS26" s="684"/>
      <c r="CT26" s="684"/>
      <c r="CU26" s="684"/>
      <c r="CV26" s="684"/>
      <c r="CW26" s="684"/>
      <c r="CX26" s="684"/>
      <c r="CY26" s="685"/>
      <c r="CZ26" s="688">
        <v>10.199999999999999</v>
      </c>
      <c r="DA26" s="720"/>
      <c r="DB26" s="720"/>
      <c r="DC26" s="722"/>
      <c r="DD26" s="692">
        <v>777627</v>
      </c>
      <c r="DE26" s="684"/>
      <c r="DF26" s="684"/>
      <c r="DG26" s="684"/>
      <c r="DH26" s="684"/>
      <c r="DI26" s="684"/>
      <c r="DJ26" s="684"/>
      <c r="DK26" s="685"/>
      <c r="DL26" s="692" t="s">
        <v>131</v>
      </c>
      <c r="DM26" s="684"/>
      <c r="DN26" s="684"/>
      <c r="DO26" s="684"/>
      <c r="DP26" s="684"/>
      <c r="DQ26" s="684"/>
      <c r="DR26" s="684"/>
      <c r="DS26" s="684"/>
      <c r="DT26" s="684"/>
      <c r="DU26" s="684"/>
      <c r="DV26" s="685"/>
      <c r="DW26" s="688" t="s">
        <v>250</v>
      </c>
      <c r="DX26" s="720"/>
      <c r="DY26" s="720"/>
      <c r="DZ26" s="720"/>
      <c r="EA26" s="720"/>
      <c r="EB26" s="720"/>
      <c r="EC26" s="721"/>
    </row>
    <row r="27" spans="2:133" ht="11.25" customHeight="1" x14ac:dyDescent="0.15">
      <c r="B27" s="680" t="s">
        <v>304</v>
      </c>
      <c r="C27" s="681"/>
      <c r="D27" s="681"/>
      <c r="E27" s="681"/>
      <c r="F27" s="681"/>
      <c r="G27" s="681"/>
      <c r="H27" s="681"/>
      <c r="I27" s="681"/>
      <c r="J27" s="681"/>
      <c r="K27" s="681"/>
      <c r="L27" s="681"/>
      <c r="M27" s="681"/>
      <c r="N27" s="681"/>
      <c r="O27" s="681"/>
      <c r="P27" s="681"/>
      <c r="Q27" s="682"/>
      <c r="R27" s="683">
        <v>2497</v>
      </c>
      <c r="S27" s="684"/>
      <c r="T27" s="684"/>
      <c r="U27" s="684"/>
      <c r="V27" s="684"/>
      <c r="W27" s="684"/>
      <c r="X27" s="684"/>
      <c r="Y27" s="685"/>
      <c r="Z27" s="686">
        <v>0</v>
      </c>
      <c r="AA27" s="686"/>
      <c r="AB27" s="686"/>
      <c r="AC27" s="686"/>
      <c r="AD27" s="687">
        <v>2497</v>
      </c>
      <c r="AE27" s="687"/>
      <c r="AF27" s="687"/>
      <c r="AG27" s="687"/>
      <c r="AH27" s="687"/>
      <c r="AI27" s="687"/>
      <c r="AJ27" s="687"/>
      <c r="AK27" s="687"/>
      <c r="AL27" s="688">
        <v>0</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4867315</v>
      </c>
      <c r="BH27" s="684"/>
      <c r="BI27" s="684"/>
      <c r="BJ27" s="684"/>
      <c r="BK27" s="684"/>
      <c r="BL27" s="684"/>
      <c r="BM27" s="684"/>
      <c r="BN27" s="685"/>
      <c r="BO27" s="686">
        <v>100</v>
      </c>
      <c r="BP27" s="686"/>
      <c r="BQ27" s="686"/>
      <c r="BR27" s="686"/>
      <c r="BS27" s="692">
        <v>132443</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694130</v>
      </c>
      <c r="CS27" s="708"/>
      <c r="CT27" s="708"/>
      <c r="CU27" s="708"/>
      <c r="CV27" s="708"/>
      <c r="CW27" s="708"/>
      <c r="CX27" s="708"/>
      <c r="CY27" s="709"/>
      <c r="CZ27" s="688">
        <v>8.9</v>
      </c>
      <c r="DA27" s="720"/>
      <c r="DB27" s="720"/>
      <c r="DC27" s="722"/>
      <c r="DD27" s="692">
        <v>188443</v>
      </c>
      <c r="DE27" s="708"/>
      <c r="DF27" s="708"/>
      <c r="DG27" s="708"/>
      <c r="DH27" s="708"/>
      <c r="DI27" s="708"/>
      <c r="DJ27" s="708"/>
      <c r="DK27" s="709"/>
      <c r="DL27" s="692">
        <v>188443</v>
      </c>
      <c r="DM27" s="708"/>
      <c r="DN27" s="708"/>
      <c r="DO27" s="708"/>
      <c r="DP27" s="708"/>
      <c r="DQ27" s="708"/>
      <c r="DR27" s="708"/>
      <c r="DS27" s="708"/>
      <c r="DT27" s="708"/>
      <c r="DU27" s="708"/>
      <c r="DV27" s="709"/>
      <c r="DW27" s="688">
        <v>3.5</v>
      </c>
      <c r="DX27" s="720"/>
      <c r="DY27" s="720"/>
      <c r="DZ27" s="720"/>
      <c r="EA27" s="720"/>
      <c r="EB27" s="720"/>
      <c r="EC27" s="721"/>
    </row>
    <row r="28" spans="2:133" ht="11.25" customHeight="1" x14ac:dyDescent="0.15">
      <c r="B28" s="680" t="s">
        <v>307</v>
      </c>
      <c r="C28" s="681"/>
      <c r="D28" s="681"/>
      <c r="E28" s="681"/>
      <c r="F28" s="681"/>
      <c r="G28" s="681"/>
      <c r="H28" s="681"/>
      <c r="I28" s="681"/>
      <c r="J28" s="681"/>
      <c r="K28" s="681"/>
      <c r="L28" s="681"/>
      <c r="M28" s="681"/>
      <c r="N28" s="681"/>
      <c r="O28" s="681"/>
      <c r="P28" s="681"/>
      <c r="Q28" s="682"/>
      <c r="R28" s="683">
        <v>48073</v>
      </c>
      <c r="S28" s="684"/>
      <c r="T28" s="684"/>
      <c r="U28" s="684"/>
      <c r="V28" s="684"/>
      <c r="W28" s="684"/>
      <c r="X28" s="684"/>
      <c r="Y28" s="685"/>
      <c r="Z28" s="686">
        <v>0.6</v>
      </c>
      <c r="AA28" s="686"/>
      <c r="AB28" s="686"/>
      <c r="AC28" s="686"/>
      <c r="AD28" s="687" t="s">
        <v>131</v>
      </c>
      <c r="AE28" s="687"/>
      <c r="AF28" s="687"/>
      <c r="AG28" s="687"/>
      <c r="AH28" s="687"/>
      <c r="AI28" s="687"/>
      <c r="AJ28" s="687"/>
      <c r="AK28" s="687"/>
      <c r="AL28" s="688" t="s">
        <v>131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399196</v>
      </c>
      <c r="CS28" s="684"/>
      <c r="CT28" s="684"/>
      <c r="CU28" s="684"/>
      <c r="CV28" s="684"/>
      <c r="CW28" s="684"/>
      <c r="CX28" s="684"/>
      <c r="CY28" s="685"/>
      <c r="CZ28" s="688">
        <v>5.0999999999999996</v>
      </c>
      <c r="DA28" s="720"/>
      <c r="DB28" s="720"/>
      <c r="DC28" s="722"/>
      <c r="DD28" s="692">
        <v>399196</v>
      </c>
      <c r="DE28" s="684"/>
      <c r="DF28" s="684"/>
      <c r="DG28" s="684"/>
      <c r="DH28" s="684"/>
      <c r="DI28" s="684"/>
      <c r="DJ28" s="684"/>
      <c r="DK28" s="685"/>
      <c r="DL28" s="692">
        <v>399196</v>
      </c>
      <c r="DM28" s="684"/>
      <c r="DN28" s="684"/>
      <c r="DO28" s="684"/>
      <c r="DP28" s="684"/>
      <c r="DQ28" s="684"/>
      <c r="DR28" s="684"/>
      <c r="DS28" s="684"/>
      <c r="DT28" s="684"/>
      <c r="DU28" s="684"/>
      <c r="DV28" s="685"/>
      <c r="DW28" s="688">
        <v>7.4</v>
      </c>
      <c r="DX28" s="720"/>
      <c r="DY28" s="720"/>
      <c r="DZ28" s="720"/>
      <c r="EA28" s="720"/>
      <c r="EB28" s="720"/>
      <c r="EC28" s="721"/>
    </row>
    <row r="29" spans="2:133" ht="11.25" customHeight="1" x14ac:dyDescent="0.15">
      <c r="B29" s="680" t="s">
        <v>309</v>
      </c>
      <c r="C29" s="681"/>
      <c r="D29" s="681"/>
      <c r="E29" s="681"/>
      <c r="F29" s="681"/>
      <c r="G29" s="681"/>
      <c r="H29" s="681"/>
      <c r="I29" s="681"/>
      <c r="J29" s="681"/>
      <c r="K29" s="681"/>
      <c r="L29" s="681"/>
      <c r="M29" s="681"/>
      <c r="N29" s="681"/>
      <c r="O29" s="681"/>
      <c r="P29" s="681"/>
      <c r="Q29" s="682"/>
      <c r="R29" s="683">
        <v>58393</v>
      </c>
      <c r="S29" s="684"/>
      <c r="T29" s="684"/>
      <c r="U29" s="684"/>
      <c r="V29" s="684"/>
      <c r="W29" s="684"/>
      <c r="X29" s="684"/>
      <c r="Y29" s="685"/>
      <c r="Z29" s="686">
        <v>0.7</v>
      </c>
      <c r="AA29" s="686"/>
      <c r="AB29" s="686"/>
      <c r="AC29" s="686"/>
      <c r="AD29" s="687" t="s">
        <v>250</v>
      </c>
      <c r="AE29" s="687"/>
      <c r="AF29" s="687"/>
      <c r="AG29" s="687"/>
      <c r="AH29" s="687"/>
      <c r="AI29" s="687"/>
      <c r="AJ29" s="687"/>
      <c r="AK29" s="687"/>
      <c r="AL29" s="688" t="s">
        <v>131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310</v>
      </c>
      <c r="CE29" s="730"/>
      <c r="CF29" s="698" t="s">
        <v>311</v>
      </c>
      <c r="CG29" s="699"/>
      <c r="CH29" s="699"/>
      <c r="CI29" s="699"/>
      <c r="CJ29" s="699"/>
      <c r="CK29" s="699"/>
      <c r="CL29" s="699"/>
      <c r="CM29" s="699"/>
      <c r="CN29" s="699"/>
      <c r="CO29" s="699"/>
      <c r="CP29" s="699"/>
      <c r="CQ29" s="700"/>
      <c r="CR29" s="683">
        <v>399196</v>
      </c>
      <c r="CS29" s="708"/>
      <c r="CT29" s="708"/>
      <c r="CU29" s="708"/>
      <c r="CV29" s="708"/>
      <c r="CW29" s="708"/>
      <c r="CX29" s="708"/>
      <c r="CY29" s="709"/>
      <c r="CZ29" s="688">
        <v>5.0999999999999996</v>
      </c>
      <c r="DA29" s="720"/>
      <c r="DB29" s="720"/>
      <c r="DC29" s="722"/>
      <c r="DD29" s="692">
        <v>399196</v>
      </c>
      <c r="DE29" s="708"/>
      <c r="DF29" s="708"/>
      <c r="DG29" s="708"/>
      <c r="DH29" s="708"/>
      <c r="DI29" s="708"/>
      <c r="DJ29" s="708"/>
      <c r="DK29" s="709"/>
      <c r="DL29" s="692">
        <v>399196</v>
      </c>
      <c r="DM29" s="708"/>
      <c r="DN29" s="708"/>
      <c r="DO29" s="708"/>
      <c r="DP29" s="708"/>
      <c r="DQ29" s="708"/>
      <c r="DR29" s="708"/>
      <c r="DS29" s="708"/>
      <c r="DT29" s="708"/>
      <c r="DU29" s="708"/>
      <c r="DV29" s="709"/>
      <c r="DW29" s="688">
        <v>7.4</v>
      </c>
      <c r="DX29" s="720"/>
      <c r="DY29" s="720"/>
      <c r="DZ29" s="720"/>
      <c r="EA29" s="720"/>
      <c r="EB29" s="720"/>
      <c r="EC29" s="721"/>
    </row>
    <row r="30" spans="2:133" ht="11.25" customHeight="1" x14ac:dyDescent="0.15">
      <c r="B30" s="680" t="s">
        <v>312</v>
      </c>
      <c r="C30" s="681"/>
      <c r="D30" s="681"/>
      <c r="E30" s="681"/>
      <c r="F30" s="681"/>
      <c r="G30" s="681"/>
      <c r="H30" s="681"/>
      <c r="I30" s="681"/>
      <c r="J30" s="681"/>
      <c r="K30" s="681"/>
      <c r="L30" s="681"/>
      <c r="M30" s="681"/>
      <c r="N30" s="681"/>
      <c r="O30" s="681"/>
      <c r="P30" s="681"/>
      <c r="Q30" s="682"/>
      <c r="R30" s="683">
        <v>9801</v>
      </c>
      <c r="S30" s="684"/>
      <c r="T30" s="684"/>
      <c r="U30" s="684"/>
      <c r="V30" s="684"/>
      <c r="W30" s="684"/>
      <c r="X30" s="684"/>
      <c r="Y30" s="685"/>
      <c r="Z30" s="686">
        <v>0.1</v>
      </c>
      <c r="AA30" s="686"/>
      <c r="AB30" s="686"/>
      <c r="AC30" s="686"/>
      <c r="AD30" s="687" t="s">
        <v>131</v>
      </c>
      <c r="AE30" s="687"/>
      <c r="AF30" s="687"/>
      <c r="AG30" s="687"/>
      <c r="AH30" s="687"/>
      <c r="AI30" s="687"/>
      <c r="AJ30" s="687"/>
      <c r="AK30" s="687"/>
      <c r="AL30" s="688" t="s">
        <v>131</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313</v>
      </c>
      <c r="BH30" s="727"/>
      <c r="BI30" s="727"/>
      <c r="BJ30" s="727"/>
      <c r="BK30" s="727"/>
      <c r="BL30" s="727"/>
      <c r="BM30" s="727"/>
      <c r="BN30" s="727"/>
      <c r="BO30" s="727"/>
      <c r="BP30" s="727"/>
      <c r="BQ30" s="728"/>
      <c r="BR30" s="662" t="s">
        <v>314</v>
      </c>
      <c r="BS30" s="727"/>
      <c r="BT30" s="727"/>
      <c r="BU30" s="727"/>
      <c r="BV30" s="727"/>
      <c r="BW30" s="727"/>
      <c r="BX30" s="727"/>
      <c r="BY30" s="727"/>
      <c r="BZ30" s="727"/>
      <c r="CA30" s="727"/>
      <c r="CB30" s="728"/>
      <c r="CD30" s="731"/>
      <c r="CE30" s="732"/>
      <c r="CF30" s="698" t="s">
        <v>315</v>
      </c>
      <c r="CG30" s="699"/>
      <c r="CH30" s="699"/>
      <c r="CI30" s="699"/>
      <c r="CJ30" s="699"/>
      <c r="CK30" s="699"/>
      <c r="CL30" s="699"/>
      <c r="CM30" s="699"/>
      <c r="CN30" s="699"/>
      <c r="CO30" s="699"/>
      <c r="CP30" s="699"/>
      <c r="CQ30" s="700"/>
      <c r="CR30" s="683">
        <v>384913</v>
      </c>
      <c r="CS30" s="684"/>
      <c r="CT30" s="684"/>
      <c r="CU30" s="684"/>
      <c r="CV30" s="684"/>
      <c r="CW30" s="684"/>
      <c r="CX30" s="684"/>
      <c r="CY30" s="685"/>
      <c r="CZ30" s="688">
        <v>4.9000000000000004</v>
      </c>
      <c r="DA30" s="720"/>
      <c r="DB30" s="720"/>
      <c r="DC30" s="722"/>
      <c r="DD30" s="692">
        <v>384913</v>
      </c>
      <c r="DE30" s="684"/>
      <c r="DF30" s="684"/>
      <c r="DG30" s="684"/>
      <c r="DH30" s="684"/>
      <c r="DI30" s="684"/>
      <c r="DJ30" s="684"/>
      <c r="DK30" s="685"/>
      <c r="DL30" s="692">
        <v>384913</v>
      </c>
      <c r="DM30" s="684"/>
      <c r="DN30" s="684"/>
      <c r="DO30" s="684"/>
      <c r="DP30" s="684"/>
      <c r="DQ30" s="684"/>
      <c r="DR30" s="684"/>
      <c r="DS30" s="684"/>
      <c r="DT30" s="684"/>
      <c r="DU30" s="684"/>
      <c r="DV30" s="685"/>
      <c r="DW30" s="688">
        <v>7.1</v>
      </c>
      <c r="DX30" s="720"/>
      <c r="DY30" s="720"/>
      <c r="DZ30" s="720"/>
      <c r="EA30" s="720"/>
      <c r="EB30" s="720"/>
      <c r="EC30" s="721"/>
    </row>
    <row r="31" spans="2:133" ht="11.25" customHeight="1" x14ac:dyDescent="0.15">
      <c r="B31" s="680" t="s">
        <v>316</v>
      </c>
      <c r="C31" s="681"/>
      <c r="D31" s="681"/>
      <c r="E31" s="681"/>
      <c r="F31" s="681"/>
      <c r="G31" s="681"/>
      <c r="H31" s="681"/>
      <c r="I31" s="681"/>
      <c r="J31" s="681"/>
      <c r="K31" s="681"/>
      <c r="L31" s="681"/>
      <c r="M31" s="681"/>
      <c r="N31" s="681"/>
      <c r="O31" s="681"/>
      <c r="P31" s="681"/>
      <c r="Q31" s="682"/>
      <c r="R31" s="683">
        <v>813963</v>
      </c>
      <c r="S31" s="684"/>
      <c r="T31" s="684"/>
      <c r="U31" s="684"/>
      <c r="V31" s="684"/>
      <c r="W31" s="684"/>
      <c r="X31" s="684"/>
      <c r="Y31" s="685"/>
      <c r="Z31" s="686">
        <v>9.4</v>
      </c>
      <c r="AA31" s="686"/>
      <c r="AB31" s="686"/>
      <c r="AC31" s="686"/>
      <c r="AD31" s="687" t="s">
        <v>250</v>
      </c>
      <c r="AE31" s="687"/>
      <c r="AF31" s="687"/>
      <c r="AG31" s="687"/>
      <c r="AH31" s="687"/>
      <c r="AI31" s="687"/>
      <c r="AJ31" s="687"/>
      <c r="AK31" s="687"/>
      <c r="AL31" s="688" t="s">
        <v>131</v>
      </c>
      <c r="AM31" s="689"/>
      <c r="AN31" s="689"/>
      <c r="AO31" s="690"/>
      <c r="AP31" s="740" t="s">
        <v>317</v>
      </c>
      <c r="AQ31" s="741"/>
      <c r="AR31" s="741"/>
      <c r="AS31" s="741"/>
      <c r="AT31" s="746" t="s">
        <v>318</v>
      </c>
      <c r="AU31" s="231"/>
      <c r="AV31" s="231"/>
      <c r="AW31" s="231"/>
      <c r="AX31" s="669" t="s">
        <v>193</v>
      </c>
      <c r="AY31" s="670"/>
      <c r="AZ31" s="670"/>
      <c r="BA31" s="670"/>
      <c r="BB31" s="670"/>
      <c r="BC31" s="670"/>
      <c r="BD31" s="670"/>
      <c r="BE31" s="670"/>
      <c r="BF31" s="671"/>
      <c r="BG31" s="739">
        <v>99.6</v>
      </c>
      <c r="BH31" s="735"/>
      <c r="BI31" s="735"/>
      <c r="BJ31" s="735"/>
      <c r="BK31" s="735"/>
      <c r="BL31" s="735"/>
      <c r="BM31" s="678">
        <v>97.9</v>
      </c>
      <c r="BN31" s="735"/>
      <c r="BO31" s="735"/>
      <c r="BP31" s="735"/>
      <c r="BQ31" s="736"/>
      <c r="BR31" s="739">
        <v>99.5</v>
      </c>
      <c r="BS31" s="735"/>
      <c r="BT31" s="735"/>
      <c r="BU31" s="735"/>
      <c r="BV31" s="735"/>
      <c r="BW31" s="735"/>
      <c r="BX31" s="678">
        <v>97.6</v>
      </c>
      <c r="BY31" s="735"/>
      <c r="BZ31" s="735"/>
      <c r="CA31" s="735"/>
      <c r="CB31" s="736"/>
      <c r="CD31" s="731"/>
      <c r="CE31" s="732"/>
      <c r="CF31" s="698" t="s">
        <v>319</v>
      </c>
      <c r="CG31" s="699"/>
      <c r="CH31" s="699"/>
      <c r="CI31" s="699"/>
      <c r="CJ31" s="699"/>
      <c r="CK31" s="699"/>
      <c r="CL31" s="699"/>
      <c r="CM31" s="699"/>
      <c r="CN31" s="699"/>
      <c r="CO31" s="699"/>
      <c r="CP31" s="699"/>
      <c r="CQ31" s="700"/>
      <c r="CR31" s="683">
        <v>14283</v>
      </c>
      <c r="CS31" s="708"/>
      <c r="CT31" s="708"/>
      <c r="CU31" s="708"/>
      <c r="CV31" s="708"/>
      <c r="CW31" s="708"/>
      <c r="CX31" s="708"/>
      <c r="CY31" s="709"/>
      <c r="CZ31" s="688">
        <v>0.2</v>
      </c>
      <c r="DA31" s="720"/>
      <c r="DB31" s="720"/>
      <c r="DC31" s="722"/>
      <c r="DD31" s="692">
        <v>14283</v>
      </c>
      <c r="DE31" s="708"/>
      <c r="DF31" s="708"/>
      <c r="DG31" s="708"/>
      <c r="DH31" s="708"/>
      <c r="DI31" s="708"/>
      <c r="DJ31" s="708"/>
      <c r="DK31" s="709"/>
      <c r="DL31" s="692">
        <v>14283</v>
      </c>
      <c r="DM31" s="708"/>
      <c r="DN31" s="708"/>
      <c r="DO31" s="708"/>
      <c r="DP31" s="708"/>
      <c r="DQ31" s="708"/>
      <c r="DR31" s="708"/>
      <c r="DS31" s="708"/>
      <c r="DT31" s="708"/>
      <c r="DU31" s="708"/>
      <c r="DV31" s="709"/>
      <c r="DW31" s="688">
        <v>0.3</v>
      </c>
      <c r="DX31" s="720"/>
      <c r="DY31" s="720"/>
      <c r="DZ31" s="720"/>
      <c r="EA31" s="720"/>
      <c r="EB31" s="720"/>
      <c r="EC31" s="721"/>
    </row>
    <row r="32" spans="2:133" ht="11.25" customHeight="1" x14ac:dyDescent="0.15">
      <c r="B32" s="750" t="s">
        <v>320</v>
      </c>
      <c r="C32" s="751"/>
      <c r="D32" s="751"/>
      <c r="E32" s="751"/>
      <c r="F32" s="751"/>
      <c r="G32" s="751"/>
      <c r="H32" s="751"/>
      <c r="I32" s="751"/>
      <c r="J32" s="751"/>
      <c r="K32" s="751"/>
      <c r="L32" s="751"/>
      <c r="M32" s="751"/>
      <c r="N32" s="751"/>
      <c r="O32" s="751"/>
      <c r="P32" s="751"/>
      <c r="Q32" s="752"/>
      <c r="R32" s="683" t="s">
        <v>131</v>
      </c>
      <c r="S32" s="684"/>
      <c r="T32" s="684"/>
      <c r="U32" s="684"/>
      <c r="V32" s="684"/>
      <c r="W32" s="684"/>
      <c r="X32" s="684"/>
      <c r="Y32" s="685"/>
      <c r="Z32" s="686" t="s">
        <v>131</v>
      </c>
      <c r="AA32" s="686"/>
      <c r="AB32" s="686"/>
      <c r="AC32" s="686"/>
      <c r="AD32" s="687" t="s">
        <v>131</v>
      </c>
      <c r="AE32" s="687"/>
      <c r="AF32" s="687"/>
      <c r="AG32" s="687"/>
      <c r="AH32" s="687"/>
      <c r="AI32" s="687"/>
      <c r="AJ32" s="687"/>
      <c r="AK32" s="687"/>
      <c r="AL32" s="688" t="s">
        <v>131</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49">
        <v>99.5</v>
      </c>
      <c r="BH32" s="708"/>
      <c r="BI32" s="708"/>
      <c r="BJ32" s="708"/>
      <c r="BK32" s="708"/>
      <c r="BL32" s="708"/>
      <c r="BM32" s="689">
        <v>97.8</v>
      </c>
      <c r="BN32" s="737"/>
      <c r="BO32" s="737"/>
      <c r="BP32" s="737"/>
      <c r="BQ32" s="738"/>
      <c r="BR32" s="749">
        <v>99.4</v>
      </c>
      <c r="BS32" s="708"/>
      <c r="BT32" s="708"/>
      <c r="BU32" s="708"/>
      <c r="BV32" s="708"/>
      <c r="BW32" s="708"/>
      <c r="BX32" s="689">
        <v>97</v>
      </c>
      <c r="BY32" s="737"/>
      <c r="BZ32" s="737"/>
      <c r="CA32" s="737"/>
      <c r="CB32" s="738"/>
      <c r="CD32" s="733"/>
      <c r="CE32" s="734"/>
      <c r="CF32" s="698" t="s">
        <v>323</v>
      </c>
      <c r="CG32" s="699"/>
      <c r="CH32" s="699"/>
      <c r="CI32" s="699"/>
      <c r="CJ32" s="699"/>
      <c r="CK32" s="699"/>
      <c r="CL32" s="699"/>
      <c r="CM32" s="699"/>
      <c r="CN32" s="699"/>
      <c r="CO32" s="699"/>
      <c r="CP32" s="699"/>
      <c r="CQ32" s="700"/>
      <c r="CR32" s="683" t="s">
        <v>131</v>
      </c>
      <c r="CS32" s="684"/>
      <c r="CT32" s="684"/>
      <c r="CU32" s="684"/>
      <c r="CV32" s="684"/>
      <c r="CW32" s="684"/>
      <c r="CX32" s="684"/>
      <c r="CY32" s="685"/>
      <c r="CZ32" s="688" t="s">
        <v>131</v>
      </c>
      <c r="DA32" s="720"/>
      <c r="DB32" s="720"/>
      <c r="DC32" s="722"/>
      <c r="DD32" s="692" t="s">
        <v>250</v>
      </c>
      <c r="DE32" s="684"/>
      <c r="DF32" s="684"/>
      <c r="DG32" s="684"/>
      <c r="DH32" s="684"/>
      <c r="DI32" s="684"/>
      <c r="DJ32" s="684"/>
      <c r="DK32" s="685"/>
      <c r="DL32" s="692" t="s">
        <v>250</v>
      </c>
      <c r="DM32" s="684"/>
      <c r="DN32" s="684"/>
      <c r="DO32" s="684"/>
      <c r="DP32" s="684"/>
      <c r="DQ32" s="684"/>
      <c r="DR32" s="684"/>
      <c r="DS32" s="684"/>
      <c r="DT32" s="684"/>
      <c r="DU32" s="684"/>
      <c r="DV32" s="685"/>
      <c r="DW32" s="688" t="s">
        <v>131</v>
      </c>
      <c r="DX32" s="720"/>
      <c r="DY32" s="720"/>
      <c r="DZ32" s="720"/>
      <c r="EA32" s="720"/>
      <c r="EB32" s="720"/>
      <c r="EC32" s="721"/>
    </row>
    <row r="33" spans="2:133" ht="11.25" customHeight="1" x14ac:dyDescent="0.15">
      <c r="B33" s="680" t="s">
        <v>324</v>
      </c>
      <c r="C33" s="681"/>
      <c r="D33" s="681"/>
      <c r="E33" s="681"/>
      <c r="F33" s="681"/>
      <c r="G33" s="681"/>
      <c r="H33" s="681"/>
      <c r="I33" s="681"/>
      <c r="J33" s="681"/>
      <c r="K33" s="681"/>
      <c r="L33" s="681"/>
      <c r="M33" s="681"/>
      <c r="N33" s="681"/>
      <c r="O33" s="681"/>
      <c r="P33" s="681"/>
      <c r="Q33" s="682"/>
      <c r="R33" s="683">
        <v>841891</v>
      </c>
      <c r="S33" s="684"/>
      <c r="T33" s="684"/>
      <c r="U33" s="684"/>
      <c r="V33" s="684"/>
      <c r="W33" s="684"/>
      <c r="X33" s="684"/>
      <c r="Y33" s="685"/>
      <c r="Z33" s="686">
        <v>9.6999999999999993</v>
      </c>
      <c r="AA33" s="686"/>
      <c r="AB33" s="686"/>
      <c r="AC33" s="686"/>
      <c r="AD33" s="687" t="s">
        <v>131</v>
      </c>
      <c r="AE33" s="687"/>
      <c r="AF33" s="687"/>
      <c r="AG33" s="687"/>
      <c r="AH33" s="687"/>
      <c r="AI33" s="687"/>
      <c r="AJ33" s="687"/>
      <c r="AK33" s="687"/>
      <c r="AL33" s="688" t="s">
        <v>250</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99.6</v>
      </c>
      <c r="BH33" s="754"/>
      <c r="BI33" s="754"/>
      <c r="BJ33" s="754"/>
      <c r="BK33" s="754"/>
      <c r="BL33" s="754"/>
      <c r="BM33" s="755">
        <v>97.9</v>
      </c>
      <c r="BN33" s="754"/>
      <c r="BO33" s="754"/>
      <c r="BP33" s="754"/>
      <c r="BQ33" s="756"/>
      <c r="BR33" s="753">
        <v>99.6</v>
      </c>
      <c r="BS33" s="754"/>
      <c r="BT33" s="754"/>
      <c r="BU33" s="754"/>
      <c r="BV33" s="754"/>
      <c r="BW33" s="754"/>
      <c r="BX33" s="755">
        <v>97.8</v>
      </c>
      <c r="BY33" s="754"/>
      <c r="BZ33" s="754"/>
      <c r="CA33" s="754"/>
      <c r="CB33" s="756"/>
      <c r="CD33" s="698" t="s">
        <v>326</v>
      </c>
      <c r="CE33" s="699"/>
      <c r="CF33" s="699"/>
      <c r="CG33" s="699"/>
      <c r="CH33" s="699"/>
      <c r="CI33" s="699"/>
      <c r="CJ33" s="699"/>
      <c r="CK33" s="699"/>
      <c r="CL33" s="699"/>
      <c r="CM33" s="699"/>
      <c r="CN33" s="699"/>
      <c r="CO33" s="699"/>
      <c r="CP33" s="699"/>
      <c r="CQ33" s="700"/>
      <c r="CR33" s="683">
        <v>4101610</v>
      </c>
      <c r="CS33" s="708"/>
      <c r="CT33" s="708"/>
      <c r="CU33" s="708"/>
      <c r="CV33" s="708"/>
      <c r="CW33" s="708"/>
      <c r="CX33" s="708"/>
      <c r="CY33" s="709"/>
      <c r="CZ33" s="688">
        <v>52.6</v>
      </c>
      <c r="DA33" s="720"/>
      <c r="DB33" s="720"/>
      <c r="DC33" s="722"/>
      <c r="DD33" s="692">
        <v>3043123</v>
      </c>
      <c r="DE33" s="708"/>
      <c r="DF33" s="708"/>
      <c r="DG33" s="708"/>
      <c r="DH33" s="708"/>
      <c r="DI33" s="708"/>
      <c r="DJ33" s="708"/>
      <c r="DK33" s="709"/>
      <c r="DL33" s="692">
        <v>2312023</v>
      </c>
      <c r="DM33" s="708"/>
      <c r="DN33" s="708"/>
      <c r="DO33" s="708"/>
      <c r="DP33" s="708"/>
      <c r="DQ33" s="708"/>
      <c r="DR33" s="708"/>
      <c r="DS33" s="708"/>
      <c r="DT33" s="708"/>
      <c r="DU33" s="708"/>
      <c r="DV33" s="709"/>
      <c r="DW33" s="688">
        <v>42.9</v>
      </c>
      <c r="DX33" s="720"/>
      <c r="DY33" s="720"/>
      <c r="DZ33" s="720"/>
      <c r="EA33" s="720"/>
      <c r="EB33" s="720"/>
      <c r="EC33" s="721"/>
    </row>
    <row r="34" spans="2:133" ht="11.25" customHeight="1" x14ac:dyDescent="0.15">
      <c r="B34" s="680" t="s">
        <v>327</v>
      </c>
      <c r="C34" s="681"/>
      <c r="D34" s="681"/>
      <c r="E34" s="681"/>
      <c r="F34" s="681"/>
      <c r="G34" s="681"/>
      <c r="H34" s="681"/>
      <c r="I34" s="681"/>
      <c r="J34" s="681"/>
      <c r="K34" s="681"/>
      <c r="L34" s="681"/>
      <c r="M34" s="681"/>
      <c r="N34" s="681"/>
      <c r="O34" s="681"/>
      <c r="P34" s="681"/>
      <c r="Q34" s="682"/>
      <c r="R34" s="683">
        <v>76439</v>
      </c>
      <c r="S34" s="684"/>
      <c r="T34" s="684"/>
      <c r="U34" s="684"/>
      <c r="V34" s="684"/>
      <c r="W34" s="684"/>
      <c r="X34" s="684"/>
      <c r="Y34" s="685"/>
      <c r="Z34" s="686">
        <v>0.9</v>
      </c>
      <c r="AA34" s="686"/>
      <c r="AB34" s="686"/>
      <c r="AC34" s="686"/>
      <c r="AD34" s="687" t="s">
        <v>131</v>
      </c>
      <c r="AE34" s="687"/>
      <c r="AF34" s="687"/>
      <c r="AG34" s="687"/>
      <c r="AH34" s="687"/>
      <c r="AI34" s="687"/>
      <c r="AJ34" s="687"/>
      <c r="AK34" s="687"/>
      <c r="AL34" s="688" t="s">
        <v>149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1366023</v>
      </c>
      <c r="CS34" s="684"/>
      <c r="CT34" s="684"/>
      <c r="CU34" s="684"/>
      <c r="CV34" s="684"/>
      <c r="CW34" s="684"/>
      <c r="CX34" s="684"/>
      <c r="CY34" s="685"/>
      <c r="CZ34" s="688">
        <v>17.5</v>
      </c>
      <c r="DA34" s="720"/>
      <c r="DB34" s="720"/>
      <c r="DC34" s="722"/>
      <c r="DD34" s="692">
        <v>1102798</v>
      </c>
      <c r="DE34" s="684"/>
      <c r="DF34" s="684"/>
      <c r="DG34" s="684"/>
      <c r="DH34" s="684"/>
      <c r="DI34" s="684"/>
      <c r="DJ34" s="684"/>
      <c r="DK34" s="685"/>
      <c r="DL34" s="692">
        <v>955156</v>
      </c>
      <c r="DM34" s="684"/>
      <c r="DN34" s="684"/>
      <c r="DO34" s="684"/>
      <c r="DP34" s="684"/>
      <c r="DQ34" s="684"/>
      <c r="DR34" s="684"/>
      <c r="DS34" s="684"/>
      <c r="DT34" s="684"/>
      <c r="DU34" s="684"/>
      <c r="DV34" s="685"/>
      <c r="DW34" s="688">
        <v>17.7</v>
      </c>
      <c r="DX34" s="720"/>
      <c r="DY34" s="720"/>
      <c r="DZ34" s="720"/>
      <c r="EA34" s="720"/>
      <c r="EB34" s="720"/>
      <c r="EC34" s="721"/>
    </row>
    <row r="35" spans="2:133" ht="11.25" customHeight="1" x14ac:dyDescent="0.15">
      <c r="B35" s="680" t="s">
        <v>329</v>
      </c>
      <c r="C35" s="681"/>
      <c r="D35" s="681"/>
      <c r="E35" s="681"/>
      <c r="F35" s="681"/>
      <c r="G35" s="681"/>
      <c r="H35" s="681"/>
      <c r="I35" s="681"/>
      <c r="J35" s="681"/>
      <c r="K35" s="681"/>
      <c r="L35" s="681"/>
      <c r="M35" s="681"/>
      <c r="N35" s="681"/>
      <c r="O35" s="681"/>
      <c r="P35" s="681"/>
      <c r="Q35" s="682"/>
      <c r="R35" s="683">
        <v>2263</v>
      </c>
      <c r="S35" s="684"/>
      <c r="T35" s="684"/>
      <c r="U35" s="684"/>
      <c r="V35" s="684"/>
      <c r="W35" s="684"/>
      <c r="X35" s="684"/>
      <c r="Y35" s="685"/>
      <c r="Z35" s="686">
        <v>0</v>
      </c>
      <c r="AA35" s="686"/>
      <c r="AB35" s="686"/>
      <c r="AC35" s="686"/>
      <c r="AD35" s="687" t="s">
        <v>131</v>
      </c>
      <c r="AE35" s="687"/>
      <c r="AF35" s="687"/>
      <c r="AG35" s="687"/>
      <c r="AH35" s="687"/>
      <c r="AI35" s="687"/>
      <c r="AJ35" s="687"/>
      <c r="AK35" s="687"/>
      <c r="AL35" s="688" t="s">
        <v>131</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19152</v>
      </c>
      <c r="CS35" s="708"/>
      <c r="CT35" s="708"/>
      <c r="CU35" s="708"/>
      <c r="CV35" s="708"/>
      <c r="CW35" s="708"/>
      <c r="CX35" s="708"/>
      <c r="CY35" s="709"/>
      <c r="CZ35" s="688">
        <v>0.2</v>
      </c>
      <c r="DA35" s="720"/>
      <c r="DB35" s="720"/>
      <c r="DC35" s="722"/>
      <c r="DD35" s="692">
        <v>15544</v>
      </c>
      <c r="DE35" s="708"/>
      <c r="DF35" s="708"/>
      <c r="DG35" s="708"/>
      <c r="DH35" s="708"/>
      <c r="DI35" s="708"/>
      <c r="DJ35" s="708"/>
      <c r="DK35" s="709"/>
      <c r="DL35" s="692">
        <v>15544</v>
      </c>
      <c r="DM35" s="708"/>
      <c r="DN35" s="708"/>
      <c r="DO35" s="708"/>
      <c r="DP35" s="708"/>
      <c r="DQ35" s="708"/>
      <c r="DR35" s="708"/>
      <c r="DS35" s="708"/>
      <c r="DT35" s="708"/>
      <c r="DU35" s="708"/>
      <c r="DV35" s="709"/>
      <c r="DW35" s="688">
        <v>0.3</v>
      </c>
      <c r="DX35" s="720"/>
      <c r="DY35" s="720"/>
      <c r="DZ35" s="720"/>
      <c r="EA35" s="720"/>
      <c r="EB35" s="720"/>
      <c r="EC35" s="721"/>
    </row>
    <row r="36" spans="2:133" ht="11.25" customHeight="1" x14ac:dyDescent="0.15">
      <c r="B36" s="680" t="s">
        <v>333</v>
      </c>
      <c r="C36" s="681"/>
      <c r="D36" s="681"/>
      <c r="E36" s="681"/>
      <c r="F36" s="681"/>
      <c r="G36" s="681"/>
      <c r="H36" s="681"/>
      <c r="I36" s="681"/>
      <c r="J36" s="681"/>
      <c r="K36" s="681"/>
      <c r="L36" s="681"/>
      <c r="M36" s="681"/>
      <c r="N36" s="681"/>
      <c r="O36" s="681"/>
      <c r="P36" s="681"/>
      <c r="Q36" s="682"/>
      <c r="R36" s="683">
        <v>432623</v>
      </c>
      <c r="S36" s="684"/>
      <c r="T36" s="684"/>
      <c r="U36" s="684"/>
      <c r="V36" s="684"/>
      <c r="W36" s="684"/>
      <c r="X36" s="684"/>
      <c r="Y36" s="685"/>
      <c r="Z36" s="686">
        <v>5</v>
      </c>
      <c r="AA36" s="686"/>
      <c r="AB36" s="686"/>
      <c r="AC36" s="686"/>
      <c r="AD36" s="687" t="s">
        <v>250</v>
      </c>
      <c r="AE36" s="687"/>
      <c r="AF36" s="687"/>
      <c r="AG36" s="687"/>
      <c r="AH36" s="687"/>
      <c r="AI36" s="687"/>
      <c r="AJ36" s="687"/>
      <c r="AK36" s="687"/>
      <c r="AL36" s="688" t="s">
        <v>131</v>
      </c>
      <c r="AM36" s="689"/>
      <c r="AN36" s="689"/>
      <c r="AO36" s="690"/>
      <c r="AP36" s="235"/>
      <c r="AQ36" s="757" t="s">
        <v>334</v>
      </c>
      <c r="AR36" s="758"/>
      <c r="AS36" s="758"/>
      <c r="AT36" s="758"/>
      <c r="AU36" s="758"/>
      <c r="AV36" s="758"/>
      <c r="AW36" s="758"/>
      <c r="AX36" s="758"/>
      <c r="AY36" s="759"/>
      <c r="AZ36" s="672">
        <v>804668</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26181</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1563513</v>
      </c>
      <c r="CS36" s="684"/>
      <c r="CT36" s="684"/>
      <c r="CU36" s="684"/>
      <c r="CV36" s="684"/>
      <c r="CW36" s="684"/>
      <c r="CX36" s="684"/>
      <c r="CY36" s="685"/>
      <c r="CZ36" s="688">
        <v>20.100000000000001</v>
      </c>
      <c r="DA36" s="720"/>
      <c r="DB36" s="720"/>
      <c r="DC36" s="722"/>
      <c r="DD36" s="692">
        <v>955769</v>
      </c>
      <c r="DE36" s="684"/>
      <c r="DF36" s="684"/>
      <c r="DG36" s="684"/>
      <c r="DH36" s="684"/>
      <c r="DI36" s="684"/>
      <c r="DJ36" s="684"/>
      <c r="DK36" s="685"/>
      <c r="DL36" s="692">
        <v>903041</v>
      </c>
      <c r="DM36" s="684"/>
      <c r="DN36" s="684"/>
      <c r="DO36" s="684"/>
      <c r="DP36" s="684"/>
      <c r="DQ36" s="684"/>
      <c r="DR36" s="684"/>
      <c r="DS36" s="684"/>
      <c r="DT36" s="684"/>
      <c r="DU36" s="684"/>
      <c r="DV36" s="685"/>
      <c r="DW36" s="688">
        <v>16.7</v>
      </c>
      <c r="DX36" s="720"/>
      <c r="DY36" s="720"/>
      <c r="DZ36" s="720"/>
      <c r="EA36" s="720"/>
      <c r="EB36" s="720"/>
      <c r="EC36" s="721"/>
    </row>
    <row r="37" spans="2:133" ht="11.25" customHeight="1" x14ac:dyDescent="0.15">
      <c r="B37" s="680" t="s">
        <v>337</v>
      </c>
      <c r="C37" s="681"/>
      <c r="D37" s="681"/>
      <c r="E37" s="681"/>
      <c r="F37" s="681"/>
      <c r="G37" s="681"/>
      <c r="H37" s="681"/>
      <c r="I37" s="681"/>
      <c r="J37" s="681"/>
      <c r="K37" s="681"/>
      <c r="L37" s="681"/>
      <c r="M37" s="681"/>
      <c r="N37" s="681"/>
      <c r="O37" s="681"/>
      <c r="P37" s="681"/>
      <c r="Q37" s="682"/>
      <c r="R37" s="683">
        <v>466581</v>
      </c>
      <c r="S37" s="684"/>
      <c r="T37" s="684"/>
      <c r="U37" s="684"/>
      <c r="V37" s="684"/>
      <c r="W37" s="684"/>
      <c r="X37" s="684"/>
      <c r="Y37" s="685"/>
      <c r="Z37" s="686">
        <v>5.4</v>
      </c>
      <c r="AA37" s="686"/>
      <c r="AB37" s="686"/>
      <c r="AC37" s="686"/>
      <c r="AD37" s="687" t="s">
        <v>131</v>
      </c>
      <c r="AE37" s="687"/>
      <c r="AF37" s="687"/>
      <c r="AG37" s="687"/>
      <c r="AH37" s="687"/>
      <c r="AI37" s="687"/>
      <c r="AJ37" s="687"/>
      <c r="AK37" s="687"/>
      <c r="AL37" s="688" t="s">
        <v>131</v>
      </c>
      <c r="AM37" s="689"/>
      <c r="AN37" s="689"/>
      <c r="AO37" s="690"/>
      <c r="AQ37" s="761" t="s">
        <v>338</v>
      </c>
      <c r="AR37" s="762"/>
      <c r="AS37" s="762"/>
      <c r="AT37" s="762"/>
      <c r="AU37" s="762"/>
      <c r="AV37" s="762"/>
      <c r="AW37" s="762"/>
      <c r="AX37" s="762"/>
      <c r="AY37" s="763"/>
      <c r="AZ37" s="683">
        <v>208615</v>
      </c>
      <c r="BA37" s="684"/>
      <c r="BB37" s="684"/>
      <c r="BC37" s="684"/>
      <c r="BD37" s="708"/>
      <c r="BE37" s="708"/>
      <c r="BF37" s="738"/>
      <c r="BG37" s="698" t="s">
        <v>339</v>
      </c>
      <c r="BH37" s="699"/>
      <c r="BI37" s="699"/>
      <c r="BJ37" s="699"/>
      <c r="BK37" s="699"/>
      <c r="BL37" s="699"/>
      <c r="BM37" s="699"/>
      <c r="BN37" s="699"/>
      <c r="BO37" s="699"/>
      <c r="BP37" s="699"/>
      <c r="BQ37" s="699"/>
      <c r="BR37" s="699"/>
      <c r="BS37" s="699"/>
      <c r="BT37" s="699"/>
      <c r="BU37" s="700"/>
      <c r="BV37" s="683">
        <v>21496</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380899</v>
      </c>
      <c r="CS37" s="708"/>
      <c r="CT37" s="708"/>
      <c r="CU37" s="708"/>
      <c r="CV37" s="708"/>
      <c r="CW37" s="708"/>
      <c r="CX37" s="708"/>
      <c r="CY37" s="709"/>
      <c r="CZ37" s="688">
        <v>4.9000000000000004</v>
      </c>
      <c r="DA37" s="720"/>
      <c r="DB37" s="720"/>
      <c r="DC37" s="722"/>
      <c r="DD37" s="692">
        <v>379560</v>
      </c>
      <c r="DE37" s="708"/>
      <c r="DF37" s="708"/>
      <c r="DG37" s="708"/>
      <c r="DH37" s="708"/>
      <c r="DI37" s="708"/>
      <c r="DJ37" s="708"/>
      <c r="DK37" s="709"/>
      <c r="DL37" s="692">
        <v>379560</v>
      </c>
      <c r="DM37" s="708"/>
      <c r="DN37" s="708"/>
      <c r="DO37" s="708"/>
      <c r="DP37" s="708"/>
      <c r="DQ37" s="708"/>
      <c r="DR37" s="708"/>
      <c r="DS37" s="708"/>
      <c r="DT37" s="708"/>
      <c r="DU37" s="708"/>
      <c r="DV37" s="709"/>
      <c r="DW37" s="688">
        <v>7</v>
      </c>
      <c r="DX37" s="720"/>
      <c r="DY37" s="720"/>
      <c r="DZ37" s="720"/>
      <c r="EA37" s="720"/>
      <c r="EB37" s="720"/>
      <c r="EC37" s="721"/>
    </row>
    <row r="38" spans="2:133" ht="11.25" customHeight="1" x14ac:dyDescent="0.15">
      <c r="B38" s="680" t="s">
        <v>341</v>
      </c>
      <c r="C38" s="681"/>
      <c r="D38" s="681"/>
      <c r="E38" s="681"/>
      <c r="F38" s="681"/>
      <c r="G38" s="681"/>
      <c r="H38" s="681"/>
      <c r="I38" s="681"/>
      <c r="J38" s="681"/>
      <c r="K38" s="681"/>
      <c r="L38" s="681"/>
      <c r="M38" s="681"/>
      <c r="N38" s="681"/>
      <c r="O38" s="681"/>
      <c r="P38" s="681"/>
      <c r="Q38" s="682"/>
      <c r="R38" s="683">
        <v>166527</v>
      </c>
      <c r="S38" s="684"/>
      <c r="T38" s="684"/>
      <c r="U38" s="684"/>
      <c r="V38" s="684"/>
      <c r="W38" s="684"/>
      <c r="X38" s="684"/>
      <c r="Y38" s="685"/>
      <c r="Z38" s="686">
        <v>1.9</v>
      </c>
      <c r="AA38" s="686"/>
      <c r="AB38" s="686"/>
      <c r="AC38" s="686"/>
      <c r="AD38" s="687">
        <v>870</v>
      </c>
      <c r="AE38" s="687"/>
      <c r="AF38" s="687"/>
      <c r="AG38" s="687"/>
      <c r="AH38" s="687"/>
      <c r="AI38" s="687"/>
      <c r="AJ38" s="687"/>
      <c r="AK38" s="687"/>
      <c r="AL38" s="688">
        <v>0</v>
      </c>
      <c r="AM38" s="689"/>
      <c r="AN38" s="689"/>
      <c r="AO38" s="690"/>
      <c r="AQ38" s="761" t="s">
        <v>342</v>
      </c>
      <c r="AR38" s="762"/>
      <c r="AS38" s="762"/>
      <c r="AT38" s="762"/>
      <c r="AU38" s="762"/>
      <c r="AV38" s="762"/>
      <c r="AW38" s="762"/>
      <c r="AX38" s="762"/>
      <c r="AY38" s="763"/>
      <c r="AZ38" s="683">
        <v>30049</v>
      </c>
      <c r="BA38" s="684"/>
      <c r="BB38" s="684"/>
      <c r="BC38" s="684"/>
      <c r="BD38" s="708"/>
      <c r="BE38" s="708"/>
      <c r="BF38" s="738"/>
      <c r="BG38" s="698" t="s">
        <v>343</v>
      </c>
      <c r="BH38" s="699"/>
      <c r="BI38" s="699"/>
      <c r="BJ38" s="699"/>
      <c r="BK38" s="699"/>
      <c r="BL38" s="699"/>
      <c r="BM38" s="699"/>
      <c r="BN38" s="699"/>
      <c r="BO38" s="699"/>
      <c r="BP38" s="699"/>
      <c r="BQ38" s="699"/>
      <c r="BR38" s="699"/>
      <c r="BS38" s="699"/>
      <c r="BT38" s="699"/>
      <c r="BU38" s="700"/>
      <c r="BV38" s="683">
        <v>2308</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774619</v>
      </c>
      <c r="CS38" s="684"/>
      <c r="CT38" s="684"/>
      <c r="CU38" s="684"/>
      <c r="CV38" s="684"/>
      <c r="CW38" s="684"/>
      <c r="CX38" s="684"/>
      <c r="CY38" s="685"/>
      <c r="CZ38" s="688">
        <v>9.9</v>
      </c>
      <c r="DA38" s="720"/>
      <c r="DB38" s="720"/>
      <c r="DC38" s="722"/>
      <c r="DD38" s="692">
        <v>674517</v>
      </c>
      <c r="DE38" s="684"/>
      <c r="DF38" s="684"/>
      <c r="DG38" s="684"/>
      <c r="DH38" s="684"/>
      <c r="DI38" s="684"/>
      <c r="DJ38" s="684"/>
      <c r="DK38" s="685"/>
      <c r="DL38" s="692">
        <v>438282</v>
      </c>
      <c r="DM38" s="684"/>
      <c r="DN38" s="684"/>
      <c r="DO38" s="684"/>
      <c r="DP38" s="684"/>
      <c r="DQ38" s="684"/>
      <c r="DR38" s="684"/>
      <c r="DS38" s="684"/>
      <c r="DT38" s="684"/>
      <c r="DU38" s="684"/>
      <c r="DV38" s="685"/>
      <c r="DW38" s="688">
        <v>8.1</v>
      </c>
      <c r="DX38" s="720"/>
      <c r="DY38" s="720"/>
      <c r="DZ38" s="720"/>
      <c r="EA38" s="720"/>
      <c r="EB38" s="720"/>
      <c r="EC38" s="721"/>
    </row>
    <row r="39" spans="2:133" ht="11.25" customHeight="1" x14ac:dyDescent="0.15">
      <c r="B39" s="680" t="s">
        <v>345</v>
      </c>
      <c r="C39" s="681"/>
      <c r="D39" s="681"/>
      <c r="E39" s="681"/>
      <c r="F39" s="681"/>
      <c r="G39" s="681"/>
      <c r="H39" s="681"/>
      <c r="I39" s="681"/>
      <c r="J39" s="681"/>
      <c r="K39" s="681"/>
      <c r="L39" s="681"/>
      <c r="M39" s="681"/>
      <c r="N39" s="681"/>
      <c r="O39" s="681"/>
      <c r="P39" s="681"/>
      <c r="Q39" s="682"/>
      <c r="R39" s="683">
        <v>140500</v>
      </c>
      <c r="S39" s="684"/>
      <c r="T39" s="684"/>
      <c r="U39" s="684"/>
      <c r="V39" s="684"/>
      <c r="W39" s="684"/>
      <c r="X39" s="684"/>
      <c r="Y39" s="685"/>
      <c r="Z39" s="686">
        <v>1.6</v>
      </c>
      <c r="AA39" s="686"/>
      <c r="AB39" s="686"/>
      <c r="AC39" s="686"/>
      <c r="AD39" s="687" t="s">
        <v>131</v>
      </c>
      <c r="AE39" s="687"/>
      <c r="AF39" s="687"/>
      <c r="AG39" s="687"/>
      <c r="AH39" s="687"/>
      <c r="AI39" s="687"/>
      <c r="AJ39" s="687"/>
      <c r="AK39" s="687"/>
      <c r="AL39" s="688" t="s">
        <v>131</v>
      </c>
      <c r="AM39" s="689"/>
      <c r="AN39" s="689"/>
      <c r="AO39" s="690"/>
      <c r="AQ39" s="761" t="s">
        <v>346</v>
      </c>
      <c r="AR39" s="762"/>
      <c r="AS39" s="762"/>
      <c r="AT39" s="762"/>
      <c r="AU39" s="762"/>
      <c r="AV39" s="762"/>
      <c r="AW39" s="762"/>
      <c r="AX39" s="762"/>
      <c r="AY39" s="763"/>
      <c r="AZ39" s="683">
        <v>537</v>
      </c>
      <c r="BA39" s="684"/>
      <c r="BB39" s="684"/>
      <c r="BC39" s="684"/>
      <c r="BD39" s="708"/>
      <c r="BE39" s="708"/>
      <c r="BF39" s="738"/>
      <c r="BG39" s="698" t="s">
        <v>347</v>
      </c>
      <c r="BH39" s="699"/>
      <c r="BI39" s="699"/>
      <c r="BJ39" s="699"/>
      <c r="BK39" s="699"/>
      <c r="BL39" s="699"/>
      <c r="BM39" s="699"/>
      <c r="BN39" s="699"/>
      <c r="BO39" s="699"/>
      <c r="BP39" s="699"/>
      <c r="BQ39" s="699"/>
      <c r="BR39" s="699"/>
      <c r="BS39" s="699"/>
      <c r="BT39" s="699"/>
      <c r="BU39" s="700"/>
      <c r="BV39" s="683">
        <v>4174</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298303</v>
      </c>
      <c r="CS39" s="708"/>
      <c r="CT39" s="708"/>
      <c r="CU39" s="708"/>
      <c r="CV39" s="708"/>
      <c r="CW39" s="708"/>
      <c r="CX39" s="708"/>
      <c r="CY39" s="709"/>
      <c r="CZ39" s="688">
        <v>3.8</v>
      </c>
      <c r="DA39" s="720"/>
      <c r="DB39" s="720"/>
      <c r="DC39" s="722"/>
      <c r="DD39" s="692">
        <v>294495</v>
      </c>
      <c r="DE39" s="708"/>
      <c r="DF39" s="708"/>
      <c r="DG39" s="708"/>
      <c r="DH39" s="708"/>
      <c r="DI39" s="708"/>
      <c r="DJ39" s="708"/>
      <c r="DK39" s="709"/>
      <c r="DL39" s="692" t="s">
        <v>131</v>
      </c>
      <c r="DM39" s="708"/>
      <c r="DN39" s="708"/>
      <c r="DO39" s="708"/>
      <c r="DP39" s="708"/>
      <c r="DQ39" s="708"/>
      <c r="DR39" s="708"/>
      <c r="DS39" s="708"/>
      <c r="DT39" s="708"/>
      <c r="DU39" s="708"/>
      <c r="DV39" s="709"/>
      <c r="DW39" s="688" t="s">
        <v>131</v>
      </c>
      <c r="DX39" s="720"/>
      <c r="DY39" s="720"/>
      <c r="DZ39" s="720"/>
      <c r="EA39" s="720"/>
      <c r="EB39" s="720"/>
      <c r="EC39" s="721"/>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149</v>
      </c>
      <c r="S40" s="684"/>
      <c r="T40" s="684"/>
      <c r="U40" s="684"/>
      <c r="V40" s="684"/>
      <c r="W40" s="684"/>
      <c r="X40" s="684"/>
      <c r="Y40" s="685"/>
      <c r="Z40" s="686" t="s">
        <v>149</v>
      </c>
      <c r="AA40" s="686"/>
      <c r="AB40" s="686"/>
      <c r="AC40" s="686"/>
      <c r="AD40" s="687" t="s">
        <v>149</v>
      </c>
      <c r="AE40" s="687"/>
      <c r="AF40" s="687"/>
      <c r="AG40" s="687"/>
      <c r="AH40" s="687"/>
      <c r="AI40" s="687"/>
      <c r="AJ40" s="687"/>
      <c r="AK40" s="687"/>
      <c r="AL40" s="688" t="s">
        <v>131</v>
      </c>
      <c r="AM40" s="689"/>
      <c r="AN40" s="689"/>
      <c r="AO40" s="690"/>
      <c r="AQ40" s="761" t="s">
        <v>350</v>
      </c>
      <c r="AR40" s="762"/>
      <c r="AS40" s="762"/>
      <c r="AT40" s="762"/>
      <c r="AU40" s="762"/>
      <c r="AV40" s="762"/>
      <c r="AW40" s="762"/>
      <c r="AX40" s="762"/>
      <c r="AY40" s="763"/>
      <c r="AZ40" s="683" t="s">
        <v>131</v>
      </c>
      <c r="BA40" s="684"/>
      <c r="BB40" s="684"/>
      <c r="BC40" s="684"/>
      <c r="BD40" s="708"/>
      <c r="BE40" s="708"/>
      <c r="BF40" s="738"/>
      <c r="BG40" s="764" t="s">
        <v>351</v>
      </c>
      <c r="BH40" s="765"/>
      <c r="BI40" s="765"/>
      <c r="BJ40" s="765"/>
      <c r="BK40" s="765"/>
      <c r="BL40" s="236"/>
      <c r="BM40" s="699" t="s">
        <v>352</v>
      </c>
      <c r="BN40" s="699"/>
      <c r="BO40" s="699"/>
      <c r="BP40" s="699"/>
      <c r="BQ40" s="699"/>
      <c r="BR40" s="699"/>
      <c r="BS40" s="699"/>
      <c r="BT40" s="699"/>
      <c r="BU40" s="700"/>
      <c r="BV40" s="683">
        <v>116</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80000</v>
      </c>
      <c r="CS40" s="684"/>
      <c r="CT40" s="684"/>
      <c r="CU40" s="684"/>
      <c r="CV40" s="684"/>
      <c r="CW40" s="684"/>
      <c r="CX40" s="684"/>
      <c r="CY40" s="685"/>
      <c r="CZ40" s="688">
        <v>1</v>
      </c>
      <c r="DA40" s="720"/>
      <c r="DB40" s="720"/>
      <c r="DC40" s="722"/>
      <c r="DD40" s="692" t="s">
        <v>149</v>
      </c>
      <c r="DE40" s="684"/>
      <c r="DF40" s="684"/>
      <c r="DG40" s="684"/>
      <c r="DH40" s="684"/>
      <c r="DI40" s="684"/>
      <c r="DJ40" s="684"/>
      <c r="DK40" s="685"/>
      <c r="DL40" s="692" t="s">
        <v>131</v>
      </c>
      <c r="DM40" s="684"/>
      <c r="DN40" s="684"/>
      <c r="DO40" s="684"/>
      <c r="DP40" s="684"/>
      <c r="DQ40" s="684"/>
      <c r="DR40" s="684"/>
      <c r="DS40" s="684"/>
      <c r="DT40" s="684"/>
      <c r="DU40" s="684"/>
      <c r="DV40" s="685"/>
      <c r="DW40" s="688" t="s">
        <v>250</v>
      </c>
      <c r="DX40" s="720"/>
      <c r="DY40" s="720"/>
      <c r="DZ40" s="720"/>
      <c r="EA40" s="720"/>
      <c r="EB40" s="720"/>
      <c r="EC40" s="721"/>
    </row>
    <row r="41" spans="2:133" ht="11.25" customHeight="1" x14ac:dyDescent="0.15">
      <c r="B41" s="680" t="s">
        <v>354</v>
      </c>
      <c r="C41" s="681"/>
      <c r="D41" s="681"/>
      <c r="E41" s="681"/>
      <c r="F41" s="681"/>
      <c r="G41" s="681"/>
      <c r="H41" s="681"/>
      <c r="I41" s="681"/>
      <c r="J41" s="681"/>
      <c r="K41" s="681"/>
      <c r="L41" s="681"/>
      <c r="M41" s="681"/>
      <c r="N41" s="681"/>
      <c r="O41" s="681"/>
      <c r="P41" s="681"/>
      <c r="Q41" s="682"/>
      <c r="R41" s="683" t="s">
        <v>250</v>
      </c>
      <c r="S41" s="684"/>
      <c r="T41" s="684"/>
      <c r="U41" s="684"/>
      <c r="V41" s="684"/>
      <c r="W41" s="684"/>
      <c r="X41" s="684"/>
      <c r="Y41" s="685"/>
      <c r="Z41" s="686" t="s">
        <v>131</v>
      </c>
      <c r="AA41" s="686"/>
      <c r="AB41" s="686"/>
      <c r="AC41" s="686"/>
      <c r="AD41" s="687" t="s">
        <v>131</v>
      </c>
      <c r="AE41" s="687"/>
      <c r="AF41" s="687"/>
      <c r="AG41" s="687"/>
      <c r="AH41" s="687"/>
      <c r="AI41" s="687"/>
      <c r="AJ41" s="687"/>
      <c r="AK41" s="687"/>
      <c r="AL41" s="688" t="s">
        <v>131</v>
      </c>
      <c r="AM41" s="689"/>
      <c r="AN41" s="689"/>
      <c r="AO41" s="690"/>
      <c r="AQ41" s="761" t="s">
        <v>355</v>
      </c>
      <c r="AR41" s="762"/>
      <c r="AS41" s="762"/>
      <c r="AT41" s="762"/>
      <c r="AU41" s="762"/>
      <c r="AV41" s="762"/>
      <c r="AW41" s="762"/>
      <c r="AX41" s="762"/>
      <c r="AY41" s="763"/>
      <c r="AZ41" s="683">
        <v>136444</v>
      </c>
      <c r="BA41" s="684"/>
      <c r="BB41" s="684"/>
      <c r="BC41" s="684"/>
      <c r="BD41" s="708"/>
      <c r="BE41" s="708"/>
      <c r="BF41" s="738"/>
      <c r="BG41" s="764"/>
      <c r="BH41" s="765"/>
      <c r="BI41" s="765"/>
      <c r="BJ41" s="765"/>
      <c r="BK41" s="765"/>
      <c r="BL41" s="236"/>
      <c r="BM41" s="699" t="s">
        <v>356</v>
      </c>
      <c r="BN41" s="699"/>
      <c r="BO41" s="699"/>
      <c r="BP41" s="699"/>
      <c r="BQ41" s="699"/>
      <c r="BR41" s="699"/>
      <c r="BS41" s="699"/>
      <c r="BT41" s="699"/>
      <c r="BU41" s="700"/>
      <c r="BV41" s="683" t="s">
        <v>250</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250</v>
      </c>
      <c r="CS41" s="708"/>
      <c r="CT41" s="708"/>
      <c r="CU41" s="708"/>
      <c r="CV41" s="708"/>
      <c r="CW41" s="708"/>
      <c r="CX41" s="708"/>
      <c r="CY41" s="709"/>
      <c r="CZ41" s="688" t="s">
        <v>131</v>
      </c>
      <c r="DA41" s="720"/>
      <c r="DB41" s="720"/>
      <c r="DC41" s="722"/>
      <c r="DD41" s="692" t="s">
        <v>149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358</v>
      </c>
      <c r="C42" s="725"/>
      <c r="D42" s="725"/>
      <c r="E42" s="725"/>
      <c r="F42" s="725"/>
      <c r="G42" s="725"/>
      <c r="H42" s="725"/>
      <c r="I42" s="725"/>
      <c r="J42" s="725"/>
      <c r="K42" s="725"/>
      <c r="L42" s="725"/>
      <c r="M42" s="725"/>
      <c r="N42" s="725"/>
      <c r="O42" s="725"/>
      <c r="P42" s="725"/>
      <c r="Q42" s="726"/>
      <c r="R42" s="768">
        <v>8656496</v>
      </c>
      <c r="S42" s="769"/>
      <c r="T42" s="769"/>
      <c r="U42" s="769"/>
      <c r="V42" s="769"/>
      <c r="W42" s="769"/>
      <c r="X42" s="769"/>
      <c r="Y42" s="777"/>
      <c r="Z42" s="778">
        <v>100</v>
      </c>
      <c r="AA42" s="778"/>
      <c r="AB42" s="778"/>
      <c r="AC42" s="778"/>
      <c r="AD42" s="779">
        <v>5392786</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429023</v>
      </c>
      <c r="BA42" s="769"/>
      <c r="BB42" s="769"/>
      <c r="BC42" s="769"/>
      <c r="BD42" s="754"/>
      <c r="BE42" s="754"/>
      <c r="BF42" s="756"/>
      <c r="BG42" s="766"/>
      <c r="BH42" s="767"/>
      <c r="BI42" s="767"/>
      <c r="BJ42" s="767"/>
      <c r="BK42" s="767"/>
      <c r="BL42" s="237"/>
      <c r="BM42" s="711" t="s">
        <v>360</v>
      </c>
      <c r="BN42" s="711"/>
      <c r="BO42" s="711"/>
      <c r="BP42" s="711"/>
      <c r="BQ42" s="711"/>
      <c r="BR42" s="711"/>
      <c r="BS42" s="711"/>
      <c r="BT42" s="711"/>
      <c r="BU42" s="712"/>
      <c r="BV42" s="768">
        <v>300</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1191389</v>
      </c>
      <c r="CS42" s="684"/>
      <c r="CT42" s="684"/>
      <c r="CU42" s="684"/>
      <c r="CV42" s="684"/>
      <c r="CW42" s="684"/>
      <c r="CX42" s="684"/>
      <c r="CY42" s="685"/>
      <c r="CZ42" s="688">
        <v>15.3</v>
      </c>
      <c r="DA42" s="689"/>
      <c r="DB42" s="689"/>
      <c r="DC42" s="701"/>
      <c r="DD42" s="692">
        <v>647177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33084</v>
      </c>
      <c r="CS43" s="708"/>
      <c r="CT43" s="708"/>
      <c r="CU43" s="708"/>
      <c r="CV43" s="708"/>
      <c r="CW43" s="708"/>
      <c r="CX43" s="708"/>
      <c r="CY43" s="709"/>
      <c r="CZ43" s="688">
        <v>0.4</v>
      </c>
      <c r="DA43" s="720"/>
      <c r="DB43" s="720"/>
      <c r="DC43" s="722"/>
      <c r="DD43" s="692">
        <v>33084</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363</v>
      </c>
      <c r="CG44" s="681"/>
      <c r="CH44" s="681"/>
      <c r="CI44" s="681"/>
      <c r="CJ44" s="681"/>
      <c r="CK44" s="681"/>
      <c r="CL44" s="681"/>
      <c r="CM44" s="681"/>
      <c r="CN44" s="681"/>
      <c r="CO44" s="681"/>
      <c r="CP44" s="681"/>
      <c r="CQ44" s="682"/>
      <c r="CR44" s="683">
        <v>1191389</v>
      </c>
      <c r="CS44" s="684"/>
      <c r="CT44" s="684"/>
      <c r="CU44" s="684"/>
      <c r="CV44" s="684"/>
      <c r="CW44" s="684"/>
      <c r="CX44" s="684"/>
      <c r="CY44" s="685"/>
      <c r="CZ44" s="688">
        <v>15.3</v>
      </c>
      <c r="DA44" s="689"/>
      <c r="DB44" s="689"/>
      <c r="DC44" s="701"/>
      <c r="DD44" s="692">
        <v>647177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657249</v>
      </c>
      <c r="CS45" s="708"/>
      <c r="CT45" s="708"/>
      <c r="CU45" s="708"/>
      <c r="CV45" s="708"/>
      <c r="CW45" s="708"/>
      <c r="CX45" s="708"/>
      <c r="CY45" s="709"/>
      <c r="CZ45" s="688">
        <v>8.4</v>
      </c>
      <c r="DA45" s="720"/>
      <c r="DB45" s="720"/>
      <c r="DC45" s="722"/>
      <c r="DD45" s="692">
        <v>193534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534140</v>
      </c>
      <c r="CS46" s="684"/>
      <c r="CT46" s="684"/>
      <c r="CU46" s="684"/>
      <c r="CV46" s="684"/>
      <c r="CW46" s="684"/>
      <c r="CX46" s="684"/>
      <c r="CY46" s="685"/>
      <c r="CZ46" s="688">
        <v>6.9</v>
      </c>
      <c r="DA46" s="689"/>
      <c r="DB46" s="689"/>
      <c r="DC46" s="701"/>
      <c r="DD46" s="692">
        <v>453643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t="s">
        <v>250</v>
      </c>
      <c r="CS47" s="708"/>
      <c r="CT47" s="708"/>
      <c r="CU47" s="708"/>
      <c r="CV47" s="708"/>
      <c r="CW47" s="708"/>
      <c r="CX47" s="708"/>
      <c r="CY47" s="709"/>
      <c r="CZ47" s="688" t="s">
        <v>149</v>
      </c>
      <c r="DA47" s="720"/>
      <c r="DB47" s="720"/>
      <c r="DC47" s="722"/>
      <c r="DD47" s="692" t="s">
        <v>149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131</v>
      </c>
      <c r="CS48" s="684"/>
      <c r="CT48" s="684"/>
      <c r="CU48" s="684"/>
      <c r="CV48" s="684"/>
      <c r="CW48" s="684"/>
      <c r="CX48" s="684"/>
      <c r="CY48" s="685"/>
      <c r="CZ48" s="688" t="s">
        <v>250</v>
      </c>
      <c r="DA48" s="689"/>
      <c r="DB48" s="689"/>
      <c r="DC48" s="701"/>
      <c r="DD48" s="692" t="s">
        <v>250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371</v>
      </c>
      <c r="CE49" s="725"/>
      <c r="CF49" s="725"/>
      <c r="CG49" s="725"/>
      <c r="CH49" s="725"/>
      <c r="CI49" s="725"/>
      <c r="CJ49" s="725"/>
      <c r="CK49" s="725"/>
      <c r="CL49" s="725"/>
      <c r="CM49" s="725"/>
      <c r="CN49" s="725"/>
      <c r="CO49" s="725"/>
      <c r="CP49" s="725"/>
      <c r="CQ49" s="726"/>
      <c r="CR49" s="768">
        <v>7797355</v>
      </c>
      <c r="CS49" s="754"/>
      <c r="CT49" s="754"/>
      <c r="CU49" s="754"/>
      <c r="CV49" s="754"/>
      <c r="CW49" s="754"/>
      <c r="CX49" s="754"/>
      <c r="CY49" s="785"/>
      <c r="CZ49" s="780">
        <v>100</v>
      </c>
      <c r="DA49" s="786"/>
      <c r="DB49" s="786"/>
      <c r="DC49" s="787"/>
      <c r="DD49" s="788">
        <v>5646533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JlxXJ+cCZbXWF55hpfg9kSA6ysc1H3G+nLVy4nQ0m87AC1pRVlhrD70WHpny88wo/aGbrzZ4hF2F97NKPz2lg==" saltValue="X3kCBCbPzWXxwJeE9q/w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F49" zoomScale="70" zoomScaleNormal="25" zoomScaleSheetLayoutView="70" workbookViewId="0">
      <selection activeCell="V30" sqref="V30:Z3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8607</v>
      </c>
      <c r="R7" s="819"/>
      <c r="S7" s="819"/>
      <c r="T7" s="819"/>
      <c r="U7" s="819"/>
      <c r="V7" s="819">
        <v>7754</v>
      </c>
      <c r="W7" s="819"/>
      <c r="X7" s="819"/>
      <c r="Y7" s="819"/>
      <c r="Z7" s="819"/>
      <c r="AA7" s="819">
        <v>853</v>
      </c>
      <c r="AB7" s="819"/>
      <c r="AC7" s="819"/>
      <c r="AD7" s="819"/>
      <c r="AE7" s="820"/>
      <c r="AF7" s="821">
        <v>471</v>
      </c>
      <c r="AG7" s="822"/>
      <c r="AH7" s="822"/>
      <c r="AI7" s="822"/>
      <c r="AJ7" s="823"/>
      <c r="AK7" s="858">
        <v>426</v>
      </c>
      <c r="AL7" s="859"/>
      <c r="AM7" s="859"/>
      <c r="AN7" s="859"/>
      <c r="AO7" s="859"/>
      <c r="AP7" s="859">
        <v>1748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607</v>
      </c>
      <c r="BT7" s="863"/>
      <c r="BU7" s="863"/>
      <c r="BV7" s="863"/>
      <c r="BW7" s="863"/>
      <c r="BX7" s="863"/>
      <c r="BY7" s="863"/>
      <c r="BZ7" s="863"/>
      <c r="CA7" s="863"/>
      <c r="CB7" s="863"/>
      <c r="CC7" s="863"/>
      <c r="CD7" s="863"/>
      <c r="CE7" s="863"/>
      <c r="CF7" s="863"/>
      <c r="CG7" s="864"/>
      <c r="CH7" s="855">
        <v>0</v>
      </c>
      <c r="CI7" s="856"/>
      <c r="CJ7" s="856"/>
      <c r="CK7" s="856"/>
      <c r="CL7" s="857"/>
      <c r="CM7" s="855">
        <v>31</v>
      </c>
      <c r="CN7" s="856"/>
      <c r="CO7" s="856"/>
      <c r="CP7" s="856"/>
      <c r="CQ7" s="857"/>
      <c r="CR7" s="855">
        <v>20</v>
      </c>
      <c r="CS7" s="856"/>
      <c r="CT7" s="856"/>
      <c r="CU7" s="856"/>
      <c r="CV7" s="857"/>
      <c r="CW7" s="855">
        <v>3</v>
      </c>
      <c r="CX7" s="856"/>
      <c r="CY7" s="856"/>
      <c r="CZ7" s="856"/>
      <c r="DA7" s="857"/>
      <c r="DB7" s="855" t="s">
        <v>614</v>
      </c>
      <c r="DC7" s="856"/>
      <c r="DD7" s="856"/>
      <c r="DE7" s="856"/>
      <c r="DF7" s="857"/>
      <c r="DG7" s="855" t="s">
        <v>614</v>
      </c>
      <c r="DH7" s="856"/>
      <c r="DI7" s="856"/>
      <c r="DJ7" s="856"/>
      <c r="DK7" s="857"/>
      <c r="DL7" s="855" t="s">
        <v>614</v>
      </c>
      <c r="DM7" s="856"/>
      <c r="DN7" s="856"/>
      <c r="DO7" s="856"/>
      <c r="DP7" s="857"/>
      <c r="DQ7" s="855" t="s">
        <v>614</v>
      </c>
      <c r="DR7" s="856"/>
      <c r="DS7" s="856"/>
      <c r="DT7" s="856"/>
      <c r="DU7" s="857"/>
      <c r="DV7" s="836"/>
      <c r="DW7" s="837"/>
      <c r="DX7" s="837"/>
      <c r="DY7" s="837"/>
      <c r="DZ7" s="838"/>
      <c r="EA7" s="255"/>
    </row>
    <row r="8" spans="1:131" s="256" customFormat="1" ht="26.25" customHeight="1" x14ac:dyDescent="0.15">
      <c r="A8" s="262">
        <v>2</v>
      </c>
      <c r="B8" s="839" t="s">
        <v>395</v>
      </c>
      <c r="C8" s="840"/>
      <c r="D8" s="840"/>
      <c r="E8" s="840"/>
      <c r="F8" s="840"/>
      <c r="G8" s="840"/>
      <c r="H8" s="840"/>
      <c r="I8" s="840"/>
      <c r="J8" s="840"/>
      <c r="K8" s="840"/>
      <c r="L8" s="840"/>
      <c r="M8" s="840"/>
      <c r="N8" s="840"/>
      <c r="O8" s="840"/>
      <c r="P8" s="841"/>
      <c r="Q8" s="842">
        <v>55</v>
      </c>
      <c r="R8" s="843"/>
      <c r="S8" s="843"/>
      <c r="T8" s="843"/>
      <c r="U8" s="843"/>
      <c r="V8" s="843">
        <v>48</v>
      </c>
      <c r="W8" s="843"/>
      <c r="X8" s="843"/>
      <c r="Y8" s="843"/>
      <c r="Z8" s="843"/>
      <c r="AA8" s="843">
        <v>6</v>
      </c>
      <c r="AB8" s="843"/>
      <c r="AC8" s="843"/>
      <c r="AD8" s="843"/>
      <c r="AE8" s="844"/>
      <c r="AF8" s="845">
        <v>6</v>
      </c>
      <c r="AG8" s="846"/>
      <c r="AH8" s="846"/>
      <c r="AI8" s="846"/>
      <c r="AJ8" s="847"/>
      <c r="AK8" s="848">
        <v>6</v>
      </c>
      <c r="AL8" s="849"/>
      <c r="AM8" s="849"/>
      <c r="AN8" s="849"/>
      <c r="AO8" s="849"/>
      <c r="AP8" s="849" t="s">
        <v>609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608</v>
      </c>
      <c r="BT8" s="853"/>
      <c r="BU8" s="853"/>
      <c r="BV8" s="853"/>
      <c r="BW8" s="853"/>
      <c r="BX8" s="853"/>
      <c r="BY8" s="853"/>
      <c r="BZ8" s="853"/>
      <c r="CA8" s="853"/>
      <c r="CB8" s="853"/>
      <c r="CC8" s="853"/>
      <c r="CD8" s="853"/>
      <c r="CE8" s="853"/>
      <c r="CF8" s="853"/>
      <c r="CG8" s="854"/>
      <c r="CH8" s="865">
        <v>1</v>
      </c>
      <c r="CI8" s="866"/>
      <c r="CJ8" s="866"/>
      <c r="CK8" s="866"/>
      <c r="CL8" s="867"/>
      <c r="CM8" s="865">
        <v>38</v>
      </c>
      <c r="CN8" s="866"/>
      <c r="CO8" s="866"/>
      <c r="CP8" s="866"/>
      <c r="CQ8" s="867"/>
      <c r="CR8" s="865">
        <v>27</v>
      </c>
      <c r="CS8" s="866"/>
      <c r="CT8" s="866"/>
      <c r="CU8" s="866"/>
      <c r="CV8" s="867"/>
      <c r="CW8" s="865" t="s">
        <v>619</v>
      </c>
      <c r="CX8" s="866"/>
      <c r="CY8" s="866"/>
      <c r="CZ8" s="866"/>
      <c r="DA8" s="867"/>
      <c r="DB8" s="865" t="s">
        <v>614</v>
      </c>
      <c r="DC8" s="866"/>
      <c r="DD8" s="866"/>
      <c r="DE8" s="866"/>
      <c r="DF8" s="867"/>
      <c r="DG8" s="865" t="s">
        <v>614</v>
      </c>
      <c r="DH8" s="866"/>
      <c r="DI8" s="866"/>
      <c r="DJ8" s="866"/>
      <c r="DK8" s="867"/>
      <c r="DL8" s="865" t="s">
        <v>614</v>
      </c>
      <c r="DM8" s="866"/>
      <c r="DN8" s="866"/>
      <c r="DO8" s="866"/>
      <c r="DP8" s="867"/>
      <c r="DQ8" s="865" t="s">
        <v>614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477</v>
      </c>
      <c r="AG23" s="878"/>
      <c r="AH23" s="878"/>
      <c r="AI23" s="878"/>
      <c r="AJ23" s="881"/>
      <c r="AK23" s="882"/>
      <c r="AL23" s="883"/>
      <c r="AM23" s="883"/>
      <c r="AN23" s="883"/>
      <c r="AO23" s="883"/>
      <c r="AP23" s="878"/>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410</v>
      </c>
      <c r="C28" s="816"/>
      <c r="D28" s="816"/>
      <c r="E28" s="816"/>
      <c r="F28" s="816"/>
      <c r="G28" s="816"/>
      <c r="H28" s="816"/>
      <c r="I28" s="816"/>
      <c r="J28" s="816"/>
      <c r="K28" s="816"/>
      <c r="L28" s="816"/>
      <c r="M28" s="816"/>
      <c r="N28" s="816"/>
      <c r="O28" s="816"/>
      <c r="P28" s="817"/>
      <c r="Q28" s="906">
        <v>1953</v>
      </c>
      <c r="R28" s="907"/>
      <c r="S28" s="907"/>
      <c r="T28" s="907"/>
      <c r="U28" s="907"/>
      <c r="V28" s="907">
        <v>1907</v>
      </c>
      <c r="W28" s="907"/>
      <c r="X28" s="907"/>
      <c r="Y28" s="907"/>
      <c r="Z28" s="907"/>
      <c r="AA28" s="907">
        <v>46</v>
      </c>
      <c r="AB28" s="907"/>
      <c r="AC28" s="907"/>
      <c r="AD28" s="907"/>
      <c r="AE28" s="908"/>
      <c r="AF28" s="909">
        <v>46</v>
      </c>
      <c r="AG28" s="907"/>
      <c r="AH28" s="907"/>
      <c r="AI28" s="907"/>
      <c r="AJ28" s="910"/>
      <c r="AK28" s="911">
        <v>113</v>
      </c>
      <c r="AL28" s="902"/>
      <c r="AM28" s="902"/>
      <c r="AN28" s="902"/>
      <c r="AO28" s="902"/>
      <c r="AP28" s="902" t="s">
        <v>609</v>
      </c>
      <c r="AQ28" s="902"/>
      <c r="AR28" s="902"/>
      <c r="AS28" s="902"/>
      <c r="AT28" s="902"/>
      <c r="AU28" s="902" t="s">
        <v>609</v>
      </c>
      <c r="AV28" s="902"/>
      <c r="AW28" s="902"/>
      <c r="AX28" s="902"/>
      <c r="AY28" s="902"/>
      <c r="AZ28" s="903" t="s">
        <v>609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411</v>
      </c>
      <c r="C29" s="840"/>
      <c r="D29" s="840"/>
      <c r="E29" s="840"/>
      <c r="F29" s="840"/>
      <c r="G29" s="840"/>
      <c r="H29" s="840"/>
      <c r="I29" s="840"/>
      <c r="J29" s="840"/>
      <c r="K29" s="840"/>
      <c r="L29" s="840"/>
      <c r="M29" s="840"/>
      <c r="N29" s="840"/>
      <c r="O29" s="840"/>
      <c r="P29" s="841"/>
      <c r="Q29" s="842">
        <v>1521</v>
      </c>
      <c r="R29" s="843"/>
      <c r="S29" s="843"/>
      <c r="T29" s="843"/>
      <c r="U29" s="843"/>
      <c r="V29" s="843">
        <v>1444</v>
      </c>
      <c r="W29" s="843"/>
      <c r="X29" s="843"/>
      <c r="Y29" s="843"/>
      <c r="Z29" s="843"/>
      <c r="AA29" s="843">
        <v>77</v>
      </c>
      <c r="AB29" s="843"/>
      <c r="AC29" s="843"/>
      <c r="AD29" s="843"/>
      <c r="AE29" s="844"/>
      <c r="AF29" s="845">
        <v>77</v>
      </c>
      <c r="AG29" s="846"/>
      <c r="AH29" s="846"/>
      <c r="AI29" s="846"/>
      <c r="AJ29" s="847"/>
      <c r="AK29" s="914">
        <v>208</v>
      </c>
      <c r="AL29" s="915"/>
      <c r="AM29" s="915"/>
      <c r="AN29" s="915"/>
      <c r="AO29" s="915"/>
      <c r="AP29" s="915" t="s">
        <v>609</v>
      </c>
      <c r="AQ29" s="915"/>
      <c r="AR29" s="915"/>
      <c r="AS29" s="915"/>
      <c r="AT29" s="915"/>
      <c r="AU29" s="915" t="s">
        <v>613</v>
      </c>
      <c r="AV29" s="915"/>
      <c r="AW29" s="915"/>
      <c r="AX29" s="915"/>
      <c r="AY29" s="915"/>
      <c r="AZ29" s="916" t="s">
        <v>609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412</v>
      </c>
      <c r="C30" s="840"/>
      <c r="D30" s="840"/>
      <c r="E30" s="840"/>
      <c r="F30" s="840"/>
      <c r="G30" s="840"/>
      <c r="H30" s="840"/>
      <c r="I30" s="840"/>
      <c r="J30" s="840"/>
      <c r="K30" s="840"/>
      <c r="L30" s="840"/>
      <c r="M30" s="840"/>
      <c r="N30" s="840"/>
      <c r="O30" s="840"/>
      <c r="P30" s="841"/>
      <c r="Q30" s="842">
        <v>171</v>
      </c>
      <c r="R30" s="843"/>
      <c r="S30" s="843"/>
      <c r="T30" s="843"/>
      <c r="U30" s="843"/>
      <c r="V30" s="843">
        <v>166</v>
      </c>
      <c r="W30" s="843"/>
      <c r="X30" s="843"/>
      <c r="Y30" s="843"/>
      <c r="Z30" s="843"/>
      <c r="AA30" s="843">
        <v>5</v>
      </c>
      <c r="AB30" s="843"/>
      <c r="AC30" s="843"/>
      <c r="AD30" s="843"/>
      <c r="AE30" s="844"/>
      <c r="AF30" s="845">
        <v>5</v>
      </c>
      <c r="AG30" s="846"/>
      <c r="AH30" s="846"/>
      <c r="AI30" s="846"/>
      <c r="AJ30" s="847"/>
      <c r="AK30" s="914">
        <v>35</v>
      </c>
      <c r="AL30" s="915"/>
      <c r="AM30" s="915"/>
      <c r="AN30" s="915"/>
      <c r="AO30" s="915"/>
      <c r="AP30" s="915" t="s">
        <v>609</v>
      </c>
      <c r="AQ30" s="915"/>
      <c r="AR30" s="915"/>
      <c r="AS30" s="915"/>
      <c r="AT30" s="915"/>
      <c r="AU30" s="915" t="s">
        <v>609</v>
      </c>
      <c r="AV30" s="915"/>
      <c r="AW30" s="915"/>
      <c r="AX30" s="915"/>
      <c r="AY30" s="915"/>
      <c r="AZ30" s="917" t="s">
        <v>612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181</v>
      </c>
      <c r="R31" s="843"/>
      <c r="S31" s="843"/>
      <c r="T31" s="843"/>
      <c r="U31" s="843"/>
      <c r="V31" s="843">
        <v>179</v>
      </c>
      <c r="W31" s="843"/>
      <c r="X31" s="843"/>
      <c r="Y31" s="843"/>
      <c r="Z31" s="843"/>
      <c r="AA31" s="843">
        <v>2</v>
      </c>
      <c r="AB31" s="843"/>
      <c r="AC31" s="843"/>
      <c r="AD31" s="843"/>
      <c r="AE31" s="844"/>
      <c r="AF31" s="845">
        <v>2</v>
      </c>
      <c r="AG31" s="846"/>
      <c r="AH31" s="846"/>
      <c r="AI31" s="846"/>
      <c r="AJ31" s="847"/>
      <c r="AK31" s="914">
        <v>129</v>
      </c>
      <c r="AL31" s="915"/>
      <c r="AM31" s="915"/>
      <c r="AN31" s="915"/>
      <c r="AO31" s="915"/>
      <c r="AP31" s="915">
        <v>859</v>
      </c>
      <c r="AQ31" s="915"/>
      <c r="AR31" s="915"/>
      <c r="AS31" s="915"/>
      <c r="AT31" s="915"/>
      <c r="AU31" s="915">
        <v>818</v>
      </c>
      <c r="AV31" s="915"/>
      <c r="AW31" s="915"/>
      <c r="AX31" s="915"/>
      <c r="AY31" s="915"/>
      <c r="AZ31" s="916" t="s">
        <v>609</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319</v>
      </c>
      <c r="R32" s="843"/>
      <c r="S32" s="843"/>
      <c r="T32" s="843"/>
      <c r="U32" s="843"/>
      <c r="V32" s="843">
        <v>302</v>
      </c>
      <c r="W32" s="843"/>
      <c r="X32" s="843"/>
      <c r="Y32" s="843"/>
      <c r="Z32" s="843"/>
      <c r="AA32" s="843">
        <v>17</v>
      </c>
      <c r="AB32" s="843"/>
      <c r="AC32" s="843"/>
      <c r="AD32" s="843"/>
      <c r="AE32" s="844"/>
      <c r="AF32" s="845">
        <v>16</v>
      </c>
      <c r="AG32" s="846"/>
      <c r="AH32" s="846"/>
      <c r="AI32" s="846"/>
      <c r="AJ32" s="847"/>
      <c r="AK32" s="914">
        <v>93</v>
      </c>
      <c r="AL32" s="915"/>
      <c r="AM32" s="915"/>
      <c r="AN32" s="915"/>
      <c r="AO32" s="915"/>
      <c r="AP32" s="915">
        <v>1605</v>
      </c>
      <c r="AQ32" s="915"/>
      <c r="AR32" s="915"/>
      <c r="AS32" s="915"/>
      <c r="AT32" s="915"/>
      <c r="AU32" s="915">
        <v>1420</v>
      </c>
      <c r="AV32" s="915"/>
      <c r="AW32" s="915"/>
      <c r="AX32" s="915"/>
      <c r="AY32" s="915"/>
      <c r="AZ32" s="916" t="s">
        <v>609</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417</v>
      </c>
      <c r="C33" s="840"/>
      <c r="D33" s="840"/>
      <c r="E33" s="840"/>
      <c r="F33" s="840"/>
      <c r="G33" s="840"/>
      <c r="H33" s="840"/>
      <c r="I33" s="840"/>
      <c r="J33" s="840"/>
      <c r="K33" s="840"/>
      <c r="L33" s="840"/>
      <c r="M33" s="840"/>
      <c r="N33" s="840"/>
      <c r="O33" s="840"/>
      <c r="P33" s="841"/>
      <c r="Q33" s="842">
        <v>268</v>
      </c>
      <c r="R33" s="843"/>
      <c r="S33" s="843"/>
      <c r="T33" s="843"/>
      <c r="U33" s="843"/>
      <c r="V33" s="843">
        <v>221</v>
      </c>
      <c r="W33" s="843"/>
      <c r="X33" s="843"/>
      <c r="Y33" s="843"/>
      <c r="Z33" s="843"/>
      <c r="AA33" s="843">
        <v>47</v>
      </c>
      <c r="AB33" s="843"/>
      <c r="AC33" s="843"/>
      <c r="AD33" s="843"/>
      <c r="AE33" s="844"/>
      <c r="AF33" s="845" t="s">
        <v>418</v>
      </c>
      <c r="AG33" s="846"/>
      <c r="AH33" s="846"/>
      <c r="AI33" s="846"/>
      <c r="AJ33" s="847"/>
      <c r="AK33" s="914" t="s">
        <v>609</v>
      </c>
      <c r="AL33" s="915"/>
      <c r="AM33" s="915"/>
      <c r="AN33" s="915"/>
      <c r="AO33" s="915"/>
      <c r="AP33" s="915" t="s">
        <v>609</v>
      </c>
      <c r="AQ33" s="915"/>
      <c r="AR33" s="915"/>
      <c r="AS33" s="915"/>
      <c r="AT33" s="915"/>
      <c r="AU33" s="915" t="s">
        <v>609</v>
      </c>
      <c r="AV33" s="915"/>
      <c r="AW33" s="915"/>
      <c r="AX33" s="915"/>
      <c r="AY33" s="915"/>
      <c r="AZ33" s="916" t="s">
        <v>609</v>
      </c>
      <c r="BA33" s="916"/>
      <c r="BB33" s="916"/>
      <c r="BC33" s="916"/>
      <c r="BD33" s="916"/>
      <c r="BE33" s="912" t="s">
        <v>419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2"/>
      <c r="BF62" s="912"/>
      <c r="BG62" s="912"/>
      <c r="BH62" s="912"/>
      <c r="BI62" s="913"/>
      <c r="BJ62" s="930"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421</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149</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422</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403</v>
      </c>
      <c r="W66" s="802"/>
      <c r="X66" s="802"/>
      <c r="Y66" s="802"/>
      <c r="Z66" s="803"/>
      <c r="AA66" s="801" t="s">
        <v>426</v>
      </c>
      <c r="AB66" s="802"/>
      <c r="AC66" s="802"/>
      <c r="AD66" s="802"/>
      <c r="AE66" s="803"/>
      <c r="AF66" s="937" t="s">
        <v>427</v>
      </c>
      <c r="AG66" s="897"/>
      <c r="AH66" s="897"/>
      <c r="AI66" s="897"/>
      <c r="AJ66" s="938"/>
      <c r="AK66" s="801" t="s">
        <v>428</v>
      </c>
      <c r="AL66" s="825"/>
      <c r="AM66" s="825"/>
      <c r="AN66" s="825"/>
      <c r="AO66" s="826"/>
      <c r="AP66" s="801" t="s">
        <v>429</v>
      </c>
      <c r="AQ66" s="802"/>
      <c r="AR66" s="802"/>
      <c r="AS66" s="802"/>
      <c r="AT66" s="803"/>
      <c r="AU66" s="801" t="s">
        <v>430</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601</v>
      </c>
      <c r="C68" s="955"/>
      <c r="D68" s="955"/>
      <c r="E68" s="955"/>
      <c r="F68" s="955"/>
      <c r="G68" s="955"/>
      <c r="H68" s="955"/>
      <c r="I68" s="955"/>
      <c r="J68" s="955"/>
      <c r="K68" s="955"/>
      <c r="L68" s="955"/>
      <c r="M68" s="955"/>
      <c r="N68" s="955"/>
      <c r="O68" s="955"/>
      <c r="P68" s="956"/>
      <c r="Q68" s="957">
        <v>1570</v>
      </c>
      <c r="R68" s="951"/>
      <c r="S68" s="951"/>
      <c r="T68" s="951"/>
      <c r="U68" s="951"/>
      <c r="V68" s="951">
        <v>268</v>
      </c>
      <c r="W68" s="951"/>
      <c r="X68" s="951"/>
      <c r="Y68" s="951"/>
      <c r="Z68" s="951"/>
      <c r="AA68" s="951">
        <v>1302</v>
      </c>
      <c r="AB68" s="951"/>
      <c r="AC68" s="951"/>
      <c r="AD68" s="951"/>
      <c r="AE68" s="951"/>
      <c r="AF68" s="951">
        <v>1302</v>
      </c>
      <c r="AG68" s="951"/>
      <c r="AH68" s="951"/>
      <c r="AI68" s="951"/>
      <c r="AJ68" s="951"/>
      <c r="AK68" s="951" t="s">
        <v>611</v>
      </c>
      <c r="AL68" s="951"/>
      <c r="AM68" s="951"/>
      <c r="AN68" s="951"/>
      <c r="AO68" s="951"/>
      <c r="AP68" s="951">
        <v>2407</v>
      </c>
      <c r="AQ68" s="951"/>
      <c r="AR68" s="951"/>
      <c r="AS68" s="951"/>
      <c r="AT68" s="951"/>
      <c r="AU68" s="951">
        <v>655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602</v>
      </c>
      <c r="C69" s="959"/>
      <c r="D69" s="959"/>
      <c r="E69" s="959"/>
      <c r="F69" s="959"/>
      <c r="G69" s="959"/>
      <c r="H69" s="959"/>
      <c r="I69" s="959"/>
      <c r="J69" s="959"/>
      <c r="K69" s="959"/>
      <c r="L69" s="959"/>
      <c r="M69" s="959"/>
      <c r="N69" s="959"/>
      <c r="O69" s="959"/>
      <c r="P69" s="960"/>
      <c r="Q69" s="961">
        <v>9468</v>
      </c>
      <c r="R69" s="915"/>
      <c r="S69" s="915"/>
      <c r="T69" s="915"/>
      <c r="U69" s="915"/>
      <c r="V69" s="915">
        <v>9276</v>
      </c>
      <c r="W69" s="915"/>
      <c r="X69" s="915"/>
      <c r="Y69" s="915"/>
      <c r="Z69" s="915"/>
      <c r="AA69" s="915">
        <v>192</v>
      </c>
      <c r="AB69" s="915"/>
      <c r="AC69" s="915"/>
      <c r="AD69" s="915"/>
      <c r="AE69" s="915"/>
      <c r="AF69" s="915">
        <v>192</v>
      </c>
      <c r="AG69" s="915"/>
      <c r="AH69" s="915"/>
      <c r="AI69" s="915"/>
      <c r="AJ69" s="915"/>
      <c r="AK69" s="915">
        <v>52</v>
      </c>
      <c r="AL69" s="915"/>
      <c r="AM69" s="915"/>
      <c r="AN69" s="915"/>
      <c r="AO69" s="915"/>
      <c r="AP69" s="915" t="s">
        <v>610</v>
      </c>
      <c r="AQ69" s="915"/>
      <c r="AR69" s="915"/>
      <c r="AS69" s="915"/>
      <c r="AT69" s="915"/>
      <c r="AU69" s="915" t="s">
        <v>609</v>
      </c>
      <c r="AV69" s="915"/>
      <c r="AW69" s="915"/>
      <c r="AX69" s="915"/>
      <c r="AY69" s="915"/>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603</v>
      </c>
      <c r="C70" s="959"/>
      <c r="D70" s="959"/>
      <c r="E70" s="959"/>
      <c r="F70" s="959"/>
      <c r="G70" s="959"/>
      <c r="H70" s="959"/>
      <c r="I70" s="959"/>
      <c r="J70" s="959"/>
      <c r="K70" s="959"/>
      <c r="L70" s="959"/>
      <c r="M70" s="959"/>
      <c r="N70" s="959"/>
      <c r="O70" s="959"/>
      <c r="P70" s="960"/>
      <c r="Q70" s="961">
        <v>22</v>
      </c>
      <c r="R70" s="915"/>
      <c r="S70" s="915"/>
      <c r="T70" s="915"/>
      <c r="U70" s="915"/>
      <c r="V70" s="915">
        <v>16</v>
      </c>
      <c r="W70" s="915"/>
      <c r="X70" s="915"/>
      <c r="Y70" s="915"/>
      <c r="Z70" s="915"/>
      <c r="AA70" s="915">
        <v>6</v>
      </c>
      <c r="AB70" s="915"/>
      <c r="AC70" s="915"/>
      <c r="AD70" s="915"/>
      <c r="AE70" s="915"/>
      <c r="AF70" s="915">
        <v>6</v>
      </c>
      <c r="AG70" s="915"/>
      <c r="AH70" s="915"/>
      <c r="AI70" s="915"/>
      <c r="AJ70" s="915"/>
      <c r="AK70" s="915">
        <v>2</v>
      </c>
      <c r="AL70" s="915"/>
      <c r="AM70" s="915"/>
      <c r="AN70" s="915"/>
      <c r="AO70" s="915"/>
      <c r="AP70" s="915" t="s">
        <v>609</v>
      </c>
      <c r="AQ70" s="915"/>
      <c r="AR70" s="915"/>
      <c r="AS70" s="915"/>
      <c r="AT70" s="915"/>
      <c r="AU70" s="915" t="s">
        <v>609</v>
      </c>
      <c r="AV70" s="915"/>
      <c r="AW70" s="915"/>
      <c r="AX70" s="915"/>
      <c r="AY70" s="915"/>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604</v>
      </c>
      <c r="C71" s="959"/>
      <c r="D71" s="959"/>
      <c r="E71" s="959"/>
      <c r="F71" s="959"/>
      <c r="G71" s="959"/>
      <c r="H71" s="959"/>
      <c r="I71" s="959"/>
      <c r="J71" s="959"/>
      <c r="K71" s="959"/>
      <c r="L71" s="959"/>
      <c r="M71" s="959"/>
      <c r="N71" s="959"/>
      <c r="O71" s="959"/>
      <c r="P71" s="960"/>
      <c r="Q71" s="961">
        <v>237</v>
      </c>
      <c r="R71" s="915"/>
      <c r="S71" s="915"/>
      <c r="T71" s="915"/>
      <c r="U71" s="915"/>
      <c r="V71" s="915">
        <v>234</v>
      </c>
      <c r="W71" s="915"/>
      <c r="X71" s="915"/>
      <c r="Y71" s="915"/>
      <c r="Z71" s="915"/>
      <c r="AA71" s="915">
        <v>3</v>
      </c>
      <c r="AB71" s="915"/>
      <c r="AC71" s="915"/>
      <c r="AD71" s="915"/>
      <c r="AE71" s="915"/>
      <c r="AF71" s="915">
        <v>3</v>
      </c>
      <c r="AG71" s="915"/>
      <c r="AH71" s="915"/>
      <c r="AI71" s="915"/>
      <c r="AJ71" s="915"/>
      <c r="AK71" s="915">
        <v>122</v>
      </c>
      <c r="AL71" s="915"/>
      <c r="AM71" s="915"/>
      <c r="AN71" s="915"/>
      <c r="AO71" s="915"/>
      <c r="AP71" s="915" t="s">
        <v>611</v>
      </c>
      <c r="AQ71" s="915"/>
      <c r="AR71" s="915"/>
      <c r="AS71" s="915"/>
      <c r="AT71" s="915"/>
      <c r="AU71" s="915" t="s">
        <v>609</v>
      </c>
      <c r="AV71" s="915"/>
      <c r="AW71" s="915"/>
      <c r="AX71" s="915"/>
      <c r="AY71" s="915"/>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605</v>
      </c>
      <c r="C72" s="959"/>
      <c r="D72" s="959"/>
      <c r="E72" s="959"/>
      <c r="F72" s="959"/>
      <c r="G72" s="959"/>
      <c r="H72" s="959"/>
      <c r="I72" s="959"/>
      <c r="J72" s="959"/>
      <c r="K72" s="959"/>
      <c r="L72" s="959"/>
      <c r="M72" s="959"/>
      <c r="N72" s="959"/>
      <c r="O72" s="959"/>
      <c r="P72" s="960"/>
      <c r="Q72" s="961">
        <v>222319</v>
      </c>
      <c r="R72" s="915"/>
      <c r="S72" s="915"/>
      <c r="T72" s="915"/>
      <c r="U72" s="915"/>
      <c r="V72" s="915">
        <v>215489</v>
      </c>
      <c r="W72" s="915"/>
      <c r="X72" s="915"/>
      <c r="Y72" s="915"/>
      <c r="Z72" s="915"/>
      <c r="AA72" s="915">
        <v>6830</v>
      </c>
      <c r="AB72" s="915"/>
      <c r="AC72" s="915"/>
      <c r="AD72" s="915"/>
      <c r="AE72" s="915"/>
      <c r="AF72" s="915">
        <v>6830</v>
      </c>
      <c r="AG72" s="915"/>
      <c r="AH72" s="915"/>
      <c r="AI72" s="915"/>
      <c r="AJ72" s="915"/>
      <c r="AK72" s="915">
        <v>0</v>
      </c>
      <c r="AL72" s="915"/>
      <c r="AM72" s="915"/>
      <c r="AN72" s="915"/>
      <c r="AO72" s="915"/>
      <c r="AP72" s="915" t="s">
        <v>609</v>
      </c>
      <c r="AQ72" s="915"/>
      <c r="AR72" s="915"/>
      <c r="AS72" s="915"/>
      <c r="AT72" s="915"/>
      <c r="AU72" s="915" t="s">
        <v>611</v>
      </c>
      <c r="AV72" s="915"/>
      <c r="AW72" s="915"/>
      <c r="AX72" s="915"/>
      <c r="AY72" s="915"/>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606</v>
      </c>
      <c r="C73" s="959"/>
      <c r="D73" s="959"/>
      <c r="E73" s="959"/>
      <c r="F73" s="959"/>
      <c r="G73" s="959"/>
      <c r="H73" s="959"/>
      <c r="I73" s="959"/>
      <c r="J73" s="959"/>
      <c r="K73" s="959"/>
      <c r="L73" s="959"/>
      <c r="M73" s="959"/>
      <c r="N73" s="959"/>
      <c r="O73" s="959"/>
      <c r="P73" s="960"/>
      <c r="Q73" s="961">
        <v>3407</v>
      </c>
      <c r="R73" s="915"/>
      <c r="S73" s="915"/>
      <c r="T73" s="915"/>
      <c r="U73" s="915"/>
      <c r="V73" s="915">
        <v>3299</v>
      </c>
      <c r="W73" s="915"/>
      <c r="X73" s="915"/>
      <c r="Y73" s="915"/>
      <c r="Z73" s="915"/>
      <c r="AA73" s="915">
        <v>107</v>
      </c>
      <c r="AB73" s="915"/>
      <c r="AC73" s="915"/>
      <c r="AD73" s="915"/>
      <c r="AE73" s="915"/>
      <c r="AF73" s="915">
        <v>107</v>
      </c>
      <c r="AG73" s="915"/>
      <c r="AH73" s="915"/>
      <c r="AI73" s="915"/>
      <c r="AJ73" s="915"/>
      <c r="AK73" s="915">
        <v>15</v>
      </c>
      <c r="AL73" s="915"/>
      <c r="AM73" s="915"/>
      <c r="AN73" s="915"/>
      <c r="AO73" s="915"/>
      <c r="AP73" s="915">
        <v>2407</v>
      </c>
      <c r="AQ73" s="915"/>
      <c r="AR73" s="915"/>
      <c r="AS73" s="915"/>
      <c r="AT73" s="915"/>
      <c r="AU73" s="915">
        <v>293</v>
      </c>
      <c r="AV73" s="915"/>
      <c r="AW73" s="915"/>
      <c r="AX73" s="915"/>
      <c r="AY73" s="915"/>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615</v>
      </c>
      <c r="C74" s="959"/>
      <c r="D74" s="959"/>
      <c r="E74" s="959"/>
      <c r="F74" s="959"/>
      <c r="G74" s="959"/>
      <c r="H74" s="959"/>
      <c r="I74" s="959"/>
      <c r="J74" s="959"/>
      <c r="K74" s="959"/>
      <c r="L74" s="959"/>
      <c r="M74" s="959"/>
      <c r="N74" s="959"/>
      <c r="O74" s="959"/>
      <c r="P74" s="960"/>
      <c r="Q74" s="961">
        <v>1050</v>
      </c>
      <c r="R74" s="915"/>
      <c r="S74" s="915"/>
      <c r="T74" s="915"/>
      <c r="U74" s="915"/>
      <c r="V74" s="915">
        <v>887</v>
      </c>
      <c r="W74" s="915"/>
      <c r="X74" s="915"/>
      <c r="Y74" s="915"/>
      <c r="Z74" s="915"/>
      <c r="AA74" s="915">
        <v>163</v>
      </c>
      <c r="AB74" s="915"/>
      <c r="AC74" s="915"/>
      <c r="AD74" s="915"/>
      <c r="AE74" s="915"/>
      <c r="AF74" s="915">
        <v>163</v>
      </c>
      <c r="AG74" s="915"/>
      <c r="AH74" s="915"/>
      <c r="AI74" s="915"/>
      <c r="AJ74" s="915"/>
      <c r="AK74" s="915" t="s">
        <v>537</v>
      </c>
      <c r="AL74" s="915"/>
      <c r="AM74" s="915"/>
      <c r="AN74" s="915"/>
      <c r="AO74" s="915"/>
      <c r="AP74" s="915">
        <v>1393</v>
      </c>
      <c r="AQ74" s="915"/>
      <c r="AR74" s="915"/>
      <c r="AS74" s="915"/>
      <c r="AT74" s="915"/>
      <c r="AU74" s="915">
        <v>125</v>
      </c>
      <c r="AV74" s="915"/>
      <c r="AW74" s="915"/>
      <c r="AX74" s="915"/>
      <c r="AY74" s="915"/>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616</v>
      </c>
      <c r="C75" s="959"/>
      <c r="D75" s="959"/>
      <c r="E75" s="959"/>
      <c r="F75" s="959"/>
      <c r="G75" s="959"/>
      <c r="H75" s="959"/>
      <c r="I75" s="959"/>
      <c r="J75" s="959"/>
      <c r="K75" s="959"/>
      <c r="L75" s="959"/>
      <c r="M75" s="959"/>
      <c r="N75" s="959"/>
      <c r="O75" s="959"/>
      <c r="P75" s="960"/>
      <c r="Q75" s="964">
        <v>18</v>
      </c>
      <c r="R75" s="965"/>
      <c r="S75" s="965"/>
      <c r="T75" s="965"/>
      <c r="U75" s="914"/>
      <c r="V75" s="966">
        <v>10</v>
      </c>
      <c r="W75" s="965"/>
      <c r="X75" s="965"/>
      <c r="Y75" s="965"/>
      <c r="Z75" s="914"/>
      <c r="AA75" s="966">
        <v>8</v>
      </c>
      <c r="AB75" s="965"/>
      <c r="AC75" s="965"/>
      <c r="AD75" s="965"/>
      <c r="AE75" s="914"/>
      <c r="AF75" s="966">
        <v>8</v>
      </c>
      <c r="AG75" s="965"/>
      <c r="AH75" s="965"/>
      <c r="AI75" s="965"/>
      <c r="AJ75" s="914"/>
      <c r="AK75" s="966" t="s">
        <v>537</v>
      </c>
      <c r="AL75" s="965"/>
      <c r="AM75" s="965"/>
      <c r="AN75" s="965"/>
      <c r="AO75" s="914"/>
      <c r="AP75" s="966" t="s">
        <v>537</v>
      </c>
      <c r="AQ75" s="965"/>
      <c r="AR75" s="965"/>
      <c r="AS75" s="965"/>
      <c r="AT75" s="914"/>
      <c r="AU75" s="966" t="s">
        <v>537</v>
      </c>
      <c r="AV75" s="965"/>
      <c r="AW75" s="965"/>
      <c r="AX75" s="965"/>
      <c r="AY75" s="914"/>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617</v>
      </c>
      <c r="C76" s="959"/>
      <c r="D76" s="959"/>
      <c r="E76" s="959"/>
      <c r="F76" s="959"/>
      <c r="G76" s="959"/>
      <c r="H76" s="959"/>
      <c r="I76" s="959"/>
      <c r="J76" s="959"/>
      <c r="K76" s="959"/>
      <c r="L76" s="959"/>
      <c r="M76" s="959"/>
      <c r="N76" s="959"/>
      <c r="O76" s="959"/>
      <c r="P76" s="960"/>
      <c r="Q76" s="964">
        <v>27</v>
      </c>
      <c r="R76" s="965"/>
      <c r="S76" s="965"/>
      <c r="T76" s="965"/>
      <c r="U76" s="914"/>
      <c r="V76" s="966">
        <v>10</v>
      </c>
      <c r="W76" s="965"/>
      <c r="X76" s="965"/>
      <c r="Y76" s="965"/>
      <c r="Z76" s="914"/>
      <c r="AA76" s="966">
        <v>17</v>
      </c>
      <c r="AB76" s="965"/>
      <c r="AC76" s="965"/>
      <c r="AD76" s="965"/>
      <c r="AE76" s="914"/>
      <c r="AF76" s="966">
        <v>17</v>
      </c>
      <c r="AG76" s="965"/>
      <c r="AH76" s="965"/>
      <c r="AI76" s="965"/>
      <c r="AJ76" s="914"/>
      <c r="AK76" s="966" t="s">
        <v>537</v>
      </c>
      <c r="AL76" s="965"/>
      <c r="AM76" s="965"/>
      <c r="AN76" s="965"/>
      <c r="AO76" s="914"/>
      <c r="AP76" s="966" t="s">
        <v>537</v>
      </c>
      <c r="AQ76" s="965"/>
      <c r="AR76" s="965"/>
      <c r="AS76" s="965"/>
      <c r="AT76" s="914"/>
      <c r="AU76" s="966" t="s">
        <v>537</v>
      </c>
      <c r="AV76" s="965"/>
      <c r="AW76" s="965"/>
      <c r="AX76" s="965"/>
      <c r="AY76" s="914"/>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618</v>
      </c>
      <c r="C77" s="959"/>
      <c r="D77" s="959"/>
      <c r="E77" s="959"/>
      <c r="F77" s="959"/>
      <c r="G77" s="959"/>
      <c r="H77" s="959"/>
      <c r="I77" s="959"/>
      <c r="J77" s="959"/>
      <c r="K77" s="959"/>
      <c r="L77" s="959"/>
      <c r="M77" s="959"/>
      <c r="N77" s="959"/>
      <c r="O77" s="959"/>
      <c r="P77" s="960"/>
      <c r="Q77" s="964">
        <v>259</v>
      </c>
      <c r="R77" s="965"/>
      <c r="S77" s="965"/>
      <c r="T77" s="965"/>
      <c r="U77" s="914"/>
      <c r="V77" s="966">
        <v>221</v>
      </c>
      <c r="W77" s="965"/>
      <c r="X77" s="965"/>
      <c r="Y77" s="965"/>
      <c r="Z77" s="914"/>
      <c r="AA77" s="966">
        <v>38</v>
      </c>
      <c r="AB77" s="965"/>
      <c r="AC77" s="965"/>
      <c r="AD77" s="965"/>
      <c r="AE77" s="914"/>
      <c r="AF77" s="966">
        <v>38</v>
      </c>
      <c r="AG77" s="965"/>
      <c r="AH77" s="965"/>
      <c r="AI77" s="965"/>
      <c r="AJ77" s="914"/>
      <c r="AK77" s="966">
        <v>40</v>
      </c>
      <c r="AL77" s="965"/>
      <c r="AM77" s="965"/>
      <c r="AN77" s="965"/>
      <c r="AO77" s="914"/>
      <c r="AP77" s="966" t="s">
        <v>537</v>
      </c>
      <c r="AQ77" s="965"/>
      <c r="AR77" s="965"/>
      <c r="AS77" s="965"/>
      <c r="AT77" s="914"/>
      <c r="AU77" s="966" t="s">
        <v>537</v>
      </c>
      <c r="AV77" s="965"/>
      <c r="AW77" s="965"/>
      <c r="AX77" s="965"/>
      <c r="AY77" s="914"/>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397</v>
      </c>
      <c r="B88" s="874" t="s">
        <v>431</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432</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433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437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440</v>
      </c>
      <c r="AB109" s="980"/>
      <c r="AC109" s="980"/>
      <c r="AD109" s="980"/>
      <c r="AE109" s="981"/>
      <c r="AF109" s="979" t="s">
        <v>314</v>
      </c>
      <c r="AG109" s="980"/>
      <c r="AH109" s="980"/>
      <c r="AI109" s="980"/>
      <c r="AJ109" s="981"/>
      <c r="AK109" s="979" t="s">
        <v>313</v>
      </c>
      <c r="AL109" s="980"/>
      <c r="AM109" s="980"/>
      <c r="AN109" s="980"/>
      <c r="AO109" s="981"/>
      <c r="AP109" s="979" t="s">
        <v>441</v>
      </c>
      <c r="AQ109" s="980"/>
      <c r="AR109" s="980"/>
      <c r="AS109" s="980"/>
      <c r="AT109" s="982"/>
      <c r="AU109" s="999" t="s">
        <v>439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440</v>
      </c>
      <c r="BR109" s="980"/>
      <c r="BS109" s="980"/>
      <c r="BT109" s="980"/>
      <c r="BU109" s="981"/>
      <c r="BV109" s="979" t="s">
        <v>314</v>
      </c>
      <c r="BW109" s="980"/>
      <c r="BX109" s="980"/>
      <c r="BY109" s="980"/>
      <c r="BZ109" s="981"/>
      <c r="CA109" s="979" t="s">
        <v>313</v>
      </c>
      <c r="CB109" s="980"/>
      <c r="CC109" s="980"/>
      <c r="CD109" s="980"/>
      <c r="CE109" s="981"/>
      <c r="CF109" s="1000" t="s">
        <v>441</v>
      </c>
      <c r="CG109" s="1000"/>
      <c r="CH109" s="1000"/>
      <c r="CI109" s="1000"/>
      <c r="CJ109" s="1000"/>
      <c r="CK109" s="979" t="s">
        <v>442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440</v>
      </c>
      <c r="DH109" s="980"/>
      <c r="DI109" s="980"/>
      <c r="DJ109" s="980"/>
      <c r="DK109" s="981"/>
      <c r="DL109" s="979" t="s">
        <v>314</v>
      </c>
      <c r="DM109" s="980"/>
      <c r="DN109" s="980"/>
      <c r="DO109" s="980"/>
      <c r="DP109" s="981"/>
      <c r="DQ109" s="979" t="s">
        <v>313</v>
      </c>
      <c r="DR109" s="980"/>
      <c r="DS109" s="980"/>
      <c r="DT109" s="980"/>
      <c r="DU109" s="981"/>
      <c r="DV109" s="979" t="s">
        <v>441</v>
      </c>
      <c r="DW109" s="980"/>
      <c r="DX109" s="980"/>
      <c r="DY109" s="980"/>
      <c r="DZ109" s="982"/>
    </row>
    <row r="110" spans="1:131" s="247" customFormat="1" ht="26.25" customHeight="1" x14ac:dyDescent="0.15">
      <c r="A110" s="983" t="s">
        <v>443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460258</v>
      </c>
      <c r="AB110" s="987"/>
      <c r="AC110" s="987"/>
      <c r="AD110" s="987"/>
      <c r="AE110" s="988"/>
      <c r="AF110" s="989">
        <v>435532</v>
      </c>
      <c r="AG110" s="987"/>
      <c r="AH110" s="987"/>
      <c r="AI110" s="987"/>
      <c r="AJ110" s="988"/>
      <c r="AK110" s="989">
        <v>399196</v>
      </c>
      <c r="AL110" s="987"/>
      <c r="AM110" s="987"/>
      <c r="AN110" s="987"/>
      <c r="AO110" s="988"/>
      <c r="AP110" s="990">
        <v>8.6</v>
      </c>
      <c r="AQ110" s="991"/>
      <c r="AR110" s="991"/>
      <c r="AS110" s="991"/>
      <c r="AT110" s="992"/>
      <c r="AU110" s="993" t="s">
        <v>73</v>
      </c>
      <c r="AV110" s="994"/>
      <c r="AW110" s="994"/>
      <c r="AX110" s="994"/>
      <c r="AY110" s="994"/>
      <c r="AZ110" s="1035" t="s">
        <v>444</v>
      </c>
      <c r="BA110" s="984"/>
      <c r="BB110" s="984"/>
      <c r="BC110" s="984"/>
      <c r="BD110" s="984"/>
      <c r="BE110" s="984"/>
      <c r="BF110" s="984"/>
      <c r="BG110" s="984"/>
      <c r="BH110" s="984"/>
      <c r="BI110" s="984"/>
      <c r="BJ110" s="984"/>
      <c r="BK110" s="984"/>
      <c r="BL110" s="984"/>
      <c r="BM110" s="984"/>
      <c r="BN110" s="984"/>
      <c r="BO110" s="984"/>
      <c r="BP110" s="985"/>
      <c r="BQ110" s="1021">
        <v>2277498</v>
      </c>
      <c r="BR110" s="1022"/>
      <c r="BS110" s="1022"/>
      <c r="BT110" s="1022"/>
      <c r="BU110" s="1022"/>
      <c r="BV110" s="1022">
        <v>1992408</v>
      </c>
      <c r="BW110" s="1022"/>
      <c r="BX110" s="1022"/>
      <c r="BY110" s="1022"/>
      <c r="BZ110" s="1022"/>
      <c r="CA110" s="1022">
        <v>1747995</v>
      </c>
      <c r="CB110" s="1022"/>
      <c r="CC110" s="1022"/>
      <c r="CD110" s="1022"/>
      <c r="CE110" s="1022"/>
      <c r="CF110" s="1036">
        <v>37.700000000000003</v>
      </c>
      <c r="CG110" s="1037"/>
      <c r="CH110" s="1037"/>
      <c r="CI110" s="1037"/>
      <c r="CJ110" s="1037"/>
      <c r="CK110" s="1038" t="s">
        <v>445</v>
      </c>
      <c r="CL110" s="1039"/>
      <c r="CM110" s="1018" t="s">
        <v>446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399</v>
      </c>
      <c r="DH110" s="1022"/>
      <c r="DI110" s="1022"/>
      <c r="DJ110" s="1022"/>
      <c r="DK110" s="1022"/>
      <c r="DL110" s="1022" t="s">
        <v>447</v>
      </c>
      <c r="DM110" s="1022"/>
      <c r="DN110" s="1022"/>
      <c r="DO110" s="1022"/>
      <c r="DP110" s="1022"/>
      <c r="DQ110" s="1022" t="s">
        <v>448</v>
      </c>
      <c r="DR110" s="1022"/>
      <c r="DS110" s="1022"/>
      <c r="DT110" s="1022"/>
      <c r="DU110" s="1022"/>
      <c r="DV110" s="1023" t="s">
        <v>449</v>
      </c>
      <c r="DW110" s="1023"/>
      <c r="DX110" s="1023"/>
      <c r="DY110" s="1023"/>
      <c r="DZ110" s="1024"/>
    </row>
    <row r="111" spans="1:131" s="247" customFormat="1" ht="26.25" customHeight="1" x14ac:dyDescent="0.15">
      <c r="A111" s="1025" t="s">
        <v>450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422</v>
      </c>
      <c r="AB111" s="1029"/>
      <c r="AC111" s="1029"/>
      <c r="AD111" s="1029"/>
      <c r="AE111" s="1030"/>
      <c r="AF111" s="1031" t="s">
        <v>447</v>
      </c>
      <c r="AG111" s="1029"/>
      <c r="AH111" s="1029"/>
      <c r="AI111" s="1029"/>
      <c r="AJ111" s="1030"/>
      <c r="AK111" s="1031" t="s">
        <v>422</v>
      </c>
      <c r="AL111" s="1029"/>
      <c r="AM111" s="1029"/>
      <c r="AN111" s="1029"/>
      <c r="AO111" s="1030"/>
      <c r="AP111" s="1032" t="s">
        <v>448</v>
      </c>
      <c r="AQ111" s="1033"/>
      <c r="AR111" s="1033"/>
      <c r="AS111" s="1033"/>
      <c r="AT111" s="1034"/>
      <c r="AU111" s="995"/>
      <c r="AV111" s="996"/>
      <c r="AW111" s="996"/>
      <c r="AX111" s="996"/>
      <c r="AY111" s="996"/>
      <c r="AZ111" s="1044" t="s">
        <v>451</v>
      </c>
      <c r="BA111" s="1045"/>
      <c r="BB111" s="1045"/>
      <c r="BC111" s="1045"/>
      <c r="BD111" s="1045"/>
      <c r="BE111" s="1045"/>
      <c r="BF111" s="1045"/>
      <c r="BG111" s="1045"/>
      <c r="BH111" s="1045"/>
      <c r="BI111" s="1045"/>
      <c r="BJ111" s="1045"/>
      <c r="BK111" s="1045"/>
      <c r="BL111" s="1045"/>
      <c r="BM111" s="1045"/>
      <c r="BN111" s="1045"/>
      <c r="BO111" s="1045"/>
      <c r="BP111" s="1046"/>
      <c r="BQ111" s="1014">
        <v>106657</v>
      </c>
      <c r="BR111" s="1015"/>
      <c r="BS111" s="1015"/>
      <c r="BT111" s="1015"/>
      <c r="BU111" s="1015"/>
      <c r="BV111" s="1015">
        <v>47214</v>
      </c>
      <c r="BW111" s="1015"/>
      <c r="BX111" s="1015"/>
      <c r="BY111" s="1015"/>
      <c r="BZ111" s="1015"/>
      <c r="CA111" s="1015">
        <v>1487160</v>
      </c>
      <c r="CB111" s="1015"/>
      <c r="CC111" s="1015"/>
      <c r="CD111" s="1015"/>
      <c r="CE111" s="1015"/>
      <c r="CF111" s="1009">
        <v>32.1</v>
      </c>
      <c r="CG111" s="1010"/>
      <c r="CH111" s="1010"/>
      <c r="CI111" s="1010"/>
      <c r="CJ111" s="1010"/>
      <c r="CK111" s="1040"/>
      <c r="CL111" s="1041"/>
      <c r="CM111" s="1011" t="s">
        <v>452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453</v>
      </c>
      <c r="DH111" s="1015"/>
      <c r="DI111" s="1015"/>
      <c r="DJ111" s="1015"/>
      <c r="DK111" s="1015"/>
      <c r="DL111" s="1015" t="s">
        <v>422</v>
      </c>
      <c r="DM111" s="1015"/>
      <c r="DN111" s="1015"/>
      <c r="DO111" s="1015"/>
      <c r="DP111" s="1015"/>
      <c r="DQ111" s="1015" t="s">
        <v>453</v>
      </c>
      <c r="DR111" s="1015"/>
      <c r="DS111" s="1015"/>
      <c r="DT111" s="1015"/>
      <c r="DU111" s="1015"/>
      <c r="DV111" s="1016" t="s">
        <v>453</v>
      </c>
      <c r="DW111" s="1016"/>
      <c r="DX111" s="1016"/>
      <c r="DY111" s="1016"/>
      <c r="DZ111" s="1017"/>
    </row>
    <row r="112" spans="1:131" s="247" customFormat="1" ht="26.25" customHeight="1" x14ac:dyDescent="0.15">
      <c r="A112" s="1047" t="s">
        <v>454</v>
      </c>
      <c r="B112" s="1048"/>
      <c r="C112" s="1045" t="s">
        <v>455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453</v>
      </c>
      <c r="AB112" s="1054"/>
      <c r="AC112" s="1054"/>
      <c r="AD112" s="1054"/>
      <c r="AE112" s="1055"/>
      <c r="AF112" s="1056" t="s">
        <v>453</v>
      </c>
      <c r="AG112" s="1054"/>
      <c r="AH112" s="1054"/>
      <c r="AI112" s="1054"/>
      <c r="AJ112" s="1055"/>
      <c r="AK112" s="1056" t="s">
        <v>422</v>
      </c>
      <c r="AL112" s="1054"/>
      <c r="AM112" s="1054"/>
      <c r="AN112" s="1054"/>
      <c r="AO112" s="1055"/>
      <c r="AP112" s="1057" t="s">
        <v>449</v>
      </c>
      <c r="AQ112" s="1058"/>
      <c r="AR112" s="1058"/>
      <c r="AS112" s="1058"/>
      <c r="AT112" s="1059"/>
      <c r="AU112" s="995"/>
      <c r="AV112" s="996"/>
      <c r="AW112" s="996"/>
      <c r="AX112" s="996"/>
      <c r="AY112" s="996"/>
      <c r="AZ112" s="1044" t="s">
        <v>456</v>
      </c>
      <c r="BA112" s="1045"/>
      <c r="BB112" s="1045"/>
      <c r="BC112" s="1045"/>
      <c r="BD112" s="1045"/>
      <c r="BE112" s="1045"/>
      <c r="BF112" s="1045"/>
      <c r="BG112" s="1045"/>
      <c r="BH112" s="1045"/>
      <c r="BI112" s="1045"/>
      <c r="BJ112" s="1045"/>
      <c r="BK112" s="1045"/>
      <c r="BL112" s="1045"/>
      <c r="BM112" s="1045"/>
      <c r="BN112" s="1045"/>
      <c r="BO112" s="1045"/>
      <c r="BP112" s="1046"/>
      <c r="BQ112" s="1014">
        <v>2713559</v>
      </c>
      <c r="BR112" s="1015"/>
      <c r="BS112" s="1015"/>
      <c r="BT112" s="1015"/>
      <c r="BU112" s="1015"/>
      <c r="BV112" s="1015">
        <v>2753246</v>
      </c>
      <c r="BW112" s="1015"/>
      <c r="BX112" s="1015"/>
      <c r="BY112" s="1015"/>
      <c r="BZ112" s="1015"/>
      <c r="CA112" s="1015">
        <v>2614890</v>
      </c>
      <c r="CB112" s="1015"/>
      <c r="CC112" s="1015"/>
      <c r="CD112" s="1015"/>
      <c r="CE112" s="1015"/>
      <c r="CF112" s="1009">
        <v>56.4</v>
      </c>
      <c r="CG112" s="1010"/>
      <c r="CH112" s="1010"/>
      <c r="CI112" s="1010"/>
      <c r="CJ112" s="1010"/>
      <c r="CK112" s="1040"/>
      <c r="CL112" s="1041"/>
      <c r="CM112" s="1011" t="s">
        <v>457</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422</v>
      </c>
      <c r="DH112" s="1015"/>
      <c r="DI112" s="1015"/>
      <c r="DJ112" s="1015"/>
      <c r="DK112" s="1015"/>
      <c r="DL112" s="1015" t="s">
        <v>422</v>
      </c>
      <c r="DM112" s="1015"/>
      <c r="DN112" s="1015"/>
      <c r="DO112" s="1015"/>
      <c r="DP112" s="1015"/>
      <c r="DQ112" s="1015" t="s">
        <v>458</v>
      </c>
      <c r="DR112" s="1015"/>
      <c r="DS112" s="1015"/>
      <c r="DT112" s="1015"/>
      <c r="DU112" s="1015"/>
      <c r="DV112" s="1016" t="s">
        <v>459</v>
      </c>
      <c r="DW112" s="1016"/>
      <c r="DX112" s="1016"/>
      <c r="DY112" s="1016"/>
      <c r="DZ112" s="1017"/>
    </row>
    <row r="113" spans="1:130" s="247" customFormat="1" ht="26.25" customHeight="1" x14ac:dyDescent="0.15">
      <c r="A113" s="1049"/>
      <c r="B113" s="1050"/>
      <c r="C113" s="1045" t="s">
        <v>460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193156</v>
      </c>
      <c r="AB113" s="1029"/>
      <c r="AC113" s="1029"/>
      <c r="AD113" s="1029"/>
      <c r="AE113" s="1030"/>
      <c r="AF113" s="1031">
        <v>200162</v>
      </c>
      <c r="AG113" s="1029"/>
      <c r="AH113" s="1029"/>
      <c r="AI113" s="1029"/>
      <c r="AJ113" s="1030"/>
      <c r="AK113" s="1031">
        <v>186755</v>
      </c>
      <c r="AL113" s="1029"/>
      <c r="AM113" s="1029"/>
      <c r="AN113" s="1029"/>
      <c r="AO113" s="1030"/>
      <c r="AP113" s="1032">
        <v>4</v>
      </c>
      <c r="AQ113" s="1033"/>
      <c r="AR113" s="1033"/>
      <c r="AS113" s="1033"/>
      <c r="AT113" s="1034"/>
      <c r="AU113" s="995"/>
      <c r="AV113" s="996"/>
      <c r="AW113" s="996"/>
      <c r="AX113" s="996"/>
      <c r="AY113" s="996"/>
      <c r="AZ113" s="1044" t="s">
        <v>461</v>
      </c>
      <c r="BA113" s="1045"/>
      <c r="BB113" s="1045"/>
      <c r="BC113" s="1045"/>
      <c r="BD113" s="1045"/>
      <c r="BE113" s="1045"/>
      <c r="BF113" s="1045"/>
      <c r="BG113" s="1045"/>
      <c r="BH113" s="1045"/>
      <c r="BI113" s="1045"/>
      <c r="BJ113" s="1045"/>
      <c r="BK113" s="1045"/>
      <c r="BL113" s="1045"/>
      <c r="BM113" s="1045"/>
      <c r="BN113" s="1045"/>
      <c r="BO113" s="1045"/>
      <c r="BP113" s="1046"/>
      <c r="BQ113" s="1014">
        <v>465979</v>
      </c>
      <c r="BR113" s="1015"/>
      <c r="BS113" s="1015"/>
      <c r="BT113" s="1015"/>
      <c r="BU113" s="1015"/>
      <c r="BV113" s="1015">
        <v>480464</v>
      </c>
      <c r="BW113" s="1015"/>
      <c r="BX113" s="1015"/>
      <c r="BY113" s="1015"/>
      <c r="BZ113" s="1015"/>
      <c r="CA113" s="1015">
        <v>485612</v>
      </c>
      <c r="CB113" s="1015"/>
      <c r="CC113" s="1015"/>
      <c r="CD113" s="1015"/>
      <c r="CE113" s="1015"/>
      <c r="CF113" s="1009">
        <v>10.5</v>
      </c>
      <c r="CG113" s="1010"/>
      <c r="CH113" s="1010"/>
      <c r="CI113" s="1010"/>
      <c r="CJ113" s="1010"/>
      <c r="CK113" s="1040"/>
      <c r="CL113" s="1041"/>
      <c r="CM113" s="1011" t="s">
        <v>462</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453</v>
      </c>
      <c r="DH113" s="1054"/>
      <c r="DI113" s="1054"/>
      <c r="DJ113" s="1054"/>
      <c r="DK113" s="1055"/>
      <c r="DL113" s="1056" t="s">
        <v>463</v>
      </c>
      <c r="DM113" s="1054"/>
      <c r="DN113" s="1054"/>
      <c r="DO113" s="1054"/>
      <c r="DP113" s="1055"/>
      <c r="DQ113" s="1056" t="s">
        <v>449</v>
      </c>
      <c r="DR113" s="1054"/>
      <c r="DS113" s="1054"/>
      <c r="DT113" s="1054"/>
      <c r="DU113" s="1055"/>
      <c r="DV113" s="1057" t="s">
        <v>458</v>
      </c>
      <c r="DW113" s="1058"/>
      <c r="DX113" s="1058"/>
      <c r="DY113" s="1058"/>
      <c r="DZ113" s="1059"/>
    </row>
    <row r="114" spans="1:130" s="247" customFormat="1" ht="26.25" customHeight="1" x14ac:dyDescent="0.15">
      <c r="A114" s="1049"/>
      <c r="B114" s="1050"/>
      <c r="C114" s="1045" t="s">
        <v>464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33408</v>
      </c>
      <c r="AB114" s="1054"/>
      <c r="AC114" s="1054"/>
      <c r="AD114" s="1054"/>
      <c r="AE114" s="1055"/>
      <c r="AF114" s="1056">
        <v>34194</v>
      </c>
      <c r="AG114" s="1054"/>
      <c r="AH114" s="1054"/>
      <c r="AI114" s="1054"/>
      <c r="AJ114" s="1055"/>
      <c r="AK114" s="1056">
        <v>40835</v>
      </c>
      <c r="AL114" s="1054"/>
      <c r="AM114" s="1054"/>
      <c r="AN114" s="1054"/>
      <c r="AO114" s="1055"/>
      <c r="AP114" s="1057">
        <v>0.9</v>
      </c>
      <c r="AQ114" s="1058"/>
      <c r="AR114" s="1058"/>
      <c r="AS114" s="1058"/>
      <c r="AT114" s="1059"/>
      <c r="AU114" s="995"/>
      <c r="AV114" s="996"/>
      <c r="AW114" s="996"/>
      <c r="AX114" s="996"/>
      <c r="AY114" s="996"/>
      <c r="AZ114" s="1044" t="s">
        <v>465</v>
      </c>
      <c r="BA114" s="1045"/>
      <c r="BB114" s="1045"/>
      <c r="BC114" s="1045"/>
      <c r="BD114" s="1045"/>
      <c r="BE114" s="1045"/>
      <c r="BF114" s="1045"/>
      <c r="BG114" s="1045"/>
      <c r="BH114" s="1045"/>
      <c r="BI114" s="1045"/>
      <c r="BJ114" s="1045"/>
      <c r="BK114" s="1045"/>
      <c r="BL114" s="1045"/>
      <c r="BM114" s="1045"/>
      <c r="BN114" s="1045"/>
      <c r="BO114" s="1045"/>
      <c r="BP114" s="1046"/>
      <c r="BQ114" s="1014">
        <v>1270791</v>
      </c>
      <c r="BR114" s="1015"/>
      <c r="BS114" s="1015"/>
      <c r="BT114" s="1015"/>
      <c r="BU114" s="1015"/>
      <c r="BV114" s="1015">
        <v>1186841</v>
      </c>
      <c r="BW114" s="1015"/>
      <c r="BX114" s="1015"/>
      <c r="BY114" s="1015"/>
      <c r="BZ114" s="1015"/>
      <c r="CA114" s="1015">
        <v>1153593</v>
      </c>
      <c r="CB114" s="1015"/>
      <c r="CC114" s="1015"/>
      <c r="CD114" s="1015"/>
      <c r="CE114" s="1015"/>
      <c r="CF114" s="1009">
        <v>24.9</v>
      </c>
      <c r="CG114" s="1010"/>
      <c r="CH114" s="1010"/>
      <c r="CI114" s="1010"/>
      <c r="CJ114" s="1010"/>
      <c r="CK114" s="1040"/>
      <c r="CL114" s="1041"/>
      <c r="CM114" s="1011" t="s">
        <v>466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453</v>
      </c>
      <c r="DH114" s="1054"/>
      <c r="DI114" s="1054"/>
      <c r="DJ114" s="1054"/>
      <c r="DK114" s="1055"/>
      <c r="DL114" s="1056" t="s">
        <v>459</v>
      </c>
      <c r="DM114" s="1054"/>
      <c r="DN114" s="1054"/>
      <c r="DO114" s="1054"/>
      <c r="DP114" s="1055"/>
      <c r="DQ114" s="1056" t="s">
        <v>453</v>
      </c>
      <c r="DR114" s="1054"/>
      <c r="DS114" s="1054"/>
      <c r="DT114" s="1054"/>
      <c r="DU114" s="1055"/>
      <c r="DV114" s="1057" t="s">
        <v>463</v>
      </c>
      <c r="DW114" s="1058"/>
      <c r="DX114" s="1058"/>
      <c r="DY114" s="1058"/>
      <c r="DZ114" s="1059"/>
    </row>
    <row r="115" spans="1:130" s="247" customFormat="1" ht="26.25" customHeight="1" x14ac:dyDescent="0.15">
      <c r="A115" s="1049"/>
      <c r="B115" s="1050"/>
      <c r="C115" s="1045" t="s">
        <v>467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28011</v>
      </c>
      <c r="AB115" s="1029"/>
      <c r="AC115" s="1029"/>
      <c r="AD115" s="1029"/>
      <c r="AE115" s="1030"/>
      <c r="AF115" s="1031">
        <v>3164</v>
      </c>
      <c r="AG115" s="1029"/>
      <c r="AH115" s="1029"/>
      <c r="AI115" s="1029"/>
      <c r="AJ115" s="1030"/>
      <c r="AK115" s="1031">
        <v>12738</v>
      </c>
      <c r="AL115" s="1029"/>
      <c r="AM115" s="1029"/>
      <c r="AN115" s="1029"/>
      <c r="AO115" s="1030"/>
      <c r="AP115" s="1032">
        <v>0.3</v>
      </c>
      <c r="AQ115" s="1033"/>
      <c r="AR115" s="1033"/>
      <c r="AS115" s="1033"/>
      <c r="AT115" s="1034"/>
      <c r="AU115" s="995"/>
      <c r="AV115" s="996"/>
      <c r="AW115" s="996"/>
      <c r="AX115" s="996"/>
      <c r="AY115" s="996"/>
      <c r="AZ115" s="1044" t="s">
        <v>468</v>
      </c>
      <c r="BA115" s="1045"/>
      <c r="BB115" s="1045"/>
      <c r="BC115" s="1045"/>
      <c r="BD115" s="1045"/>
      <c r="BE115" s="1045"/>
      <c r="BF115" s="1045"/>
      <c r="BG115" s="1045"/>
      <c r="BH115" s="1045"/>
      <c r="BI115" s="1045"/>
      <c r="BJ115" s="1045"/>
      <c r="BK115" s="1045"/>
      <c r="BL115" s="1045"/>
      <c r="BM115" s="1045"/>
      <c r="BN115" s="1045"/>
      <c r="BO115" s="1045"/>
      <c r="BP115" s="1046"/>
      <c r="BQ115" s="1014" t="s">
        <v>422</v>
      </c>
      <c r="BR115" s="1015"/>
      <c r="BS115" s="1015"/>
      <c r="BT115" s="1015"/>
      <c r="BU115" s="1015"/>
      <c r="BV115" s="1015" t="s">
        <v>399</v>
      </c>
      <c r="BW115" s="1015"/>
      <c r="BX115" s="1015"/>
      <c r="BY115" s="1015"/>
      <c r="BZ115" s="1015"/>
      <c r="CA115" s="1015" t="s">
        <v>447</v>
      </c>
      <c r="CB115" s="1015"/>
      <c r="CC115" s="1015"/>
      <c r="CD115" s="1015"/>
      <c r="CE115" s="1015"/>
      <c r="CF115" s="1009" t="s">
        <v>453</v>
      </c>
      <c r="CG115" s="1010"/>
      <c r="CH115" s="1010"/>
      <c r="CI115" s="1010"/>
      <c r="CJ115" s="1010"/>
      <c r="CK115" s="1040"/>
      <c r="CL115" s="1041"/>
      <c r="CM115" s="1044" t="s">
        <v>469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463</v>
      </c>
      <c r="DH115" s="1054"/>
      <c r="DI115" s="1054"/>
      <c r="DJ115" s="1054"/>
      <c r="DK115" s="1055"/>
      <c r="DL115" s="1056" t="s">
        <v>447</v>
      </c>
      <c r="DM115" s="1054"/>
      <c r="DN115" s="1054"/>
      <c r="DO115" s="1054"/>
      <c r="DP115" s="1055"/>
      <c r="DQ115" s="1056" t="s">
        <v>459</v>
      </c>
      <c r="DR115" s="1054"/>
      <c r="DS115" s="1054"/>
      <c r="DT115" s="1054"/>
      <c r="DU115" s="1055"/>
      <c r="DV115" s="1057" t="s">
        <v>453</v>
      </c>
      <c r="DW115" s="1058"/>
      <c r="DX115" s="1058"/>
      <c r="DY115" s="1058"/>
      <c r="DZ115" s="1059"/>
    </row>
    <row r="116" spans="1:130" s="247" customFormat="1" ht="26.25" customHeight="1" x14ac:dyDescent="0.15">
      <c r="A116" s="1051"/>
      <c r="B116" s="1052"/>
      <c r="C116" s="1060" t="s">
        <v>470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453</v>
      </c>
      <c r="AB116" s="1054"/>
      <c r="AC116" s="1054"/>
      <c r="AD116" s="1054"/>
      <c r="AE116" s="1055"/>
      <c r="AF116" s="1056" t="s">
        <v>449</v>
      </c>
      <c r="AG116" s="1054"/>
      <c r="AH116" s="1054"/>
      <c r="AI116" s="1054"/>
      <c r="AJ116" s="1055"/>
      <c r="AK116" s="1056" t="s">
        <v>447</v>
      </c>
      <c r="AL116" s="1054"/>
      <c r="AM116" s="1054"/>
      <c r="AN116" s="1054"/>
      <c r="AO116" s="1055"/>
      <c r="AP116" s="1057" t="s">
        <v>399</v>
      </c>
      <c r="AQ116" s="1058"/>
      <c r="AR116" s="1058"/>
      <c r="AS116" s="1058"/>
      <c r="AT116" s="1059"/>
      <c r="AU116" s="995"/>
      <c r="AV116" s="996"/>
      <c r="AW116" s="996"/>
      <c r="AX116" s="996"/>
      <c r="AY116" s="996"/>
      <c r="AZ116" s="1062" t="s">
        <v>471</v>
      </c>
      <c r="BA116" s="1063"/>
      <c r="BB116" s="1063"/>
      <c r="BC116" s="1063"/>
      <c r="BD116" s="1063"/>
      <c r="BE116" s="1063"/>
      <c r="BF116" s="1063"/>
      <c r="BG116" s="1063"/>
      <c r="BH116" s="1063"/>
      <c r="BI116" s="1063"/>
      <c r="BJ116" s="1063"/>
      <c r="BK116" s="1063"/>
      <c r="BL116" s="1063"/>
      <c r="BM116" s="1063"/>
      <c r="BN116" s="1063"/>
      <c r="BO116" s="1063"/>
      <c r="BP116" s="1064"/>
      <c r="BQ116" s="1014" t="s">
        <v>449</v>
      </c>
      <c r="BR116" s="1015"/>
      <c r="BS116" s="1015"/>
      <c r="BT116" s="1015"/>
      <c r="BU116" s="1015"/>
      <c r="BV116" s="1015" t="s">
        <v>422</v>
      </c>
      <c r="BW116" s="1015"/>
      <c r="BX116" s="1015"/>
      <c r="BY116" s="1015"/>
      <c r="BZ116" s="1015"/>
      <c r="CA116" s="1015" t="s">
        <v>399</v>
      </c>
      <c r="CB116" s="1015"/>
      <c r="CC116" s="1015"/>
      <c r="CD116" s="1015"/>
      <c r="CE116" s="1015"/>
      <c r="CF116" s="1009" t="s">
        <v>447</v>
      </c>
      <c r="CG116" s="1010"/>
      <c r="CH116" s="1010"/>
      <c r="CI116" s="1010"/>
      <c r="CJ116" s="1010"/>
      <c r="CK116" s="1040"/>
      <c r="CL116" s="1041"/>
      <c r="CM116" s="1011" t="s">
        <v>472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449</v>
      </c>
      <c r="DH116" s="1054"/>
      <c r="DI116" s="1054"/>
      <c r="DJ116" s="1054"/>
      <c r="DK116" s="1055"/>
      <c r="DL116" s="1056" t="s">
        <v>458</v>
      </c>
      <c r="DM116" s="1054"/>
      <c r="DN116" s="1054"/>
      <c r="DO116" s="1054"/>
      <c r="DP116" s="1055"/>
      <c r="DQ116" s="1056" t="s">
        <v>449</v>
      </c>
      <c r="DR116" s="1054"/>
      <c r="DS116" s="1054"/>
      <c r="DT116" s="1054"/>
      <c r="DU116" s="1055"/>
      <c r="DV116" s="1057" t="s">
        <v>399</v>
      </c>
      <c r="DW116" s="1058"/>
      <c r="DX116" s="1058"/>
      <c r="DY116" s="1058"/>
      <c r="DZ116" s="1059"/>
    </row>
    <row r="117" spans="1:130" s="247" customFormat="1" ht="26.25" customHeight="1" x14ac:dyDescent="0.15">
      <c r="A117" s="999" t="s">
        <v>193</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473</v>
      </c>
      <c r="Z117" s="981"/>
      <c r="AA117" s="1071">
        <v>714833</v>
      </c>
      <c r="AB117" s="1072"/>
      <c r="AC117" s="1072"/>
      <c r="AD117" s="1072"/>
      <c r="AE117" s="1073"/>
      <c r="AF117" s="1074">
        <v>673052</v>
      </c>
      <c r="AG117" s="1072"/>
      <c r="AH117" s="1072"/>
      <c r="AI117" s="1072"/>
      <c r="AJ117" s="1073"/>
      <c r="AK117" s="1074">
        <v>639524</v>
      </c>
      <c r="AL117" s="1072"/>
      <c r="AM117" s="1072"/>
      <c r="AN117" s="1072"/>
      <c r="AO117" s="1073"/>
      <c r="AP117" s="1075"/>
      <c r="AQ117" s="1076"/>
      <c r="AR117" s="1076"/>
      <c r="AS117" s="1076"/>
      <c r="AT117" s="1077"/>
      <c r="AU117" s="995"/>
      <c r="AV117" s="996"/>
      <c r="AW117" s="996"/>
      <c r="AX117" s="996"/>
      <c r="AY117" s="996"/>
      <c r="AZ117" s="1062" t="s">
        <v>474</v>
      </c>
      <c r="BA117" s="1063"/>
      <c r="BB117" s="1063"/>
      <c r="BC117" s="1063"/>
      <c r="BD117" s="1063"/>
      <c r="BE117" s="1063"/>
      <c r="BF117" s="1063"/>
      <c r="BG117" s="1063"/>
      <c r="BH117" s="1063"/>
      <c r="BI117" s="1063"/>
      <c r="BJ117" s="1063"/>
      <c r="BK117" s="1063"/>
      <c r="BL117" s="1063"/>
      <c r="BM117" s="1063"/>
      <c r="BN117" s="1063"/>
      <c r="BO117" s="1063"/>
      <c r="BP117" s="1064"/>
      <c r="BQ117" s="1014" t="s">
        <v>399</v>
      </c>
      <c r="BR117" s="1015"/>
      <c r="BS117" s="1015"/>
      <c r="BT117" s="1015"/>
      <c r="BU117" s="1015"/>
      <c r="BV117" s="1015" t="s">
        <v>399</v>
      </c>
      <c r="BW117" s="1015"/>
      <c r="BX117" s="1015"/>
      <c r="BY117" s="1015"/>
      <c r="BZ117" s="1015"/>
      <c r="CA117" s="1015" t="s">
        <v>447</v>
      </c>
      <c r="CB117" s="1015"/>
      <c r="CC117" s="1015"/>
      <c r="CD117" s="1015"/>
      <c r="CE117" s="1015"/>
      <c r="CF117" s="1009" t="s">
        <v>449</v>
      </c>
      <c r="CG117" s="1010"/>
      <c r="CH117" s="1010"/>
      <c r="CI117" s="1010"/>
      <c r="CJ117" s="1010"/>
      <c r="CK117" s="1040"/>
      <c r="CL117" s="1041"/>
      <c r="CM117" s="1011" t="s">
        <v>475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399</v>
      </c>
      <c r="DH117" s="1054"/>
      <c r="DI117" s="1054"/>
      <c r="DJ117" s="1054"/>
      <c r="DK117" s="1055"/>
      <c r="DL117" s="1056" t="s">
        <v>449</v>
      </c>
      <c r="DM117" s="1054"/>
      <c r="DN117" s="1054"/>
      <c r="DO117" s="1054"/>
      <c r="DP117" s="1055"/>
      <c r="DQ117" s="1056" t="s">
        <v>459</v>
      </c>
      <c r="DR117" s="1054"/>
      <c r="DS117" s="1054"/>
      <c r="DT117" s="1054"/>
      <c r="DU117" s="1055"/>
      <c r="DV117" s="1057" t="s">
        <v>449</v>
      </c>
      <c r="DW117" s="1058"/>
      <c r="DX117" s="1058"/>
      <c r="DY117" s="1058"/>
      <c r="DZ117" s="1059"/>
    </row>
    <row r="118" spans="1:130" s="247" customFormat="1" ht="26.25" customHeight="1" x14ac:dyDescent="0.15">
      <c r="A118" s="999" t="s">
        <v>442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440</v>
      </c>
      <c r="AB118" s="980"/>
      <c r="AC118" s="980"/>
      <c r="AD118" s="980"/>
      <c r="AE118" s="981"/>
      <c r="AF118" s="979" t="s">
        <v>314</v>
      </c>
      <c r="AG118" s="980"/>
      <c r="AH118" s="980"/>
      <c r="AI118" s="980"/>
      <c r="AJ118" s="981"/>
      <c r="AK118" s="979" t="s">
        <v>313</v>
      </c>
      <c r="AL118" s="980"/>
      <c r="AM118" s="980"/>
      <c r="AN118" s="980"/>
      <c r="AO118" s="981"/>
      <c r="AP118" s="1066" t="s">
        <v>441</v>
      </c>
      <c r="AQ118" s="1067"/>
      <c r="AR118" s="1067"/>
      <c r="AS118" s="1067"/>
      <c r="AT118" s="1068"/>
      <c r="AU118" s="995"/>
      <c r="AV118" s="996"/>
      <c r="AW118" s="996"/>
      <c r="AX118" s="996"/>
      <c r="AY118" s="996"/>
      <c r="AZ118" s="1069" t="s">
        <v>476</v>
      </c>
      <c r="BA118" s="1060"/>
      <c r="BB118" s="1060"/>
      <c r="BC118" s="1060"/>
      <c r="BD118" s="1060"/>
      <c r="BE118" s="1060"/>
      <c r="BF118" s="1060"/>
      <c r="BG118" s="1060"/>
      <c r="BH118" s="1060"/>
      <c r="BI118" s="1060"/>
      <c r="BJ118" s="1060"/>
      <c r="BK118" s="1060"/>
      <c r="BL118" s="1060"/>
      <c r="BM118" s="1060"/>
      <c r="BN118" s="1060"/>
      <c r="BO118" s="1060"/>
      <c r="BP118" s="1061"/>
      <c r="BQ118" s="1092" t="s">
        <v>449</v>
      </c>
      <c r="BR118" s="1093"/>
      <c r="BS118" s="1093"/>
      <c r="BT118" s="1093"/>
      <c r="BU118" s="1093"/>
      <c r="BV118" s="1093" t="s">
        <v>447</v>
      </c>
      <c r="BW118" s="1093"/>
      <c r="BX118" s="1093"/>
      <c r="BY118" s="1093"/>
      <c r="BZ118" s="1093"/>
      <c r="CA118" s="1093" t="s">
        <v>449</v>
      </c>
      <c r="CB118" s="1093"/>
      <c r="CC118" s="1093"/>
      <c r="CD118" s="1093"/>
      <c r="CE118" s="1093"/>
      <c r="CF118" s="1009" t="s">
        <v>459</v>
      </c>
      <c r="CG118" s="1010"/>
      <c r="CH118" s="1010"/>
      <c r="CI118" s="1010"/>
      <c r="CJ118" s="1010"/>
      <c r="CK118" s="1040"/>
      <c r="CL118" s="1041"/>
      <c r="CM118" s="1011" t="s">
        <v>477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447</v>
      </c>
      <c r="DH118" s="1054"/>
      <c r="DI118" s="1054"/>
      <c r="DJ118" s="1054"/>
      <c r="DK118" s="1055"/>
      <c r="DL118" s="1056" t="s">
        <v>399</v>
      </c>
      <c r="DM118" s="1054"/>
      <c r="DN118" s="1054"/>
      <c r="DO118" s="1054"/>
      <c r="DP118" s="1055"/>
      <c r="DQ118" s="1056" t="s">
        <v>399</v>
      </c>
      <c r="DR118" s="1054"/>
      <c r="DS118" s="1054"/>
      <c r="DT118" s="1054"/>
      <c r="DU118" s="1055"/>
      <c r="DV118" s="1057" t="s">
        <v>449</v>
      </c>
      <c r="DW118" s="1058"/>
      <c r="DX118" s="1058"/>
      <c r="DY118" s="1058"/>
      <c r="DZ118" s="1059"/>
    </row>
    <row r="119" spans="1:130" s="247" customFormat="1" ht="26.25" customHeight="1" x14ac:dyDescent="0.15">
      <c r="A119" s="1153" t="s">
        <v>445</v>
      </c>
      <c r="B119" s="1039"/>
      <c r="C119" s="1018" t="s">
        <v>446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449</v>
      </c>
      <c r="AB119" s="987"/>
      <c r="AC119" s="987"/>
      <c r="AD119" s="987"/>
      <c r="AE119" s="988"/>
      <c r="AF119" s="989" t="s">
        <v>449</v>
      </c>
      <c r="AG119" s="987"/>
      <c r="AH119" s="987"/>
      <c r="AI119" s="987"/>
      <c r="AJ119" s="988"/>
      <c r="AK119" s="989" t="s">
        <v>399</v>
      </c>
      <c r="AL119" s="987"/>
      <c r="AM119" s="987"/>
      <c r="AN119" s="987"/>
      <c r="AO119" s="988"/>
      <c r="AP119" s="990" t="s">
        <v>463</v>
      </c>
      <c r="AQ119" s="991"/>
      <c r="AR119" s="991"/>
      <c r="AS119" s="991"/>
      <c r="AT119" s="992"/>
      <c r="AU119" s="997"/>
      <c r="AV119" s="998"/>
      <c r="AW119" s="998"/>
      <c r="AX119" s="998"/>
      <c r="AY119" s="998"/>
      <c r="AZ119" s="278" t="s">
        <v>193</v>
      </c>
      <c r="BA119" s="278"/>
      <c r="BB119" s="278"/>
      <c r="BC119" s="278"/>
      <c r="BD119" s="278"/>
      <c r="BE119" s="278"/>
      <c r="BF119" s="278"/>
      <c r="BG119" s="278"/>
      <c r="BH119" s="278"/>
      <c r="BI119" s="278"/>
      <c r="BJ119" s="278"/>
      <c r="BK119" s="278"/>
      <c r="BL119" s="278"/>
      <c r="BM119" s="278"/>
      <c r="BN119" s="278"/>
      <c r="BO119" s="1070" t="s">
        <v>478</v>
      </c>
      <c r="BP119" s="1101"/>
      <c r="BQ119" s="1092">
        <v>6834484</v>
      </c>
      <c r="BR119" s="1093"/>
      <c r="BS119" s="1093"/>
      <c r="BT119" s="1093"/>
      <c r="BU119" s="1093"/>
      <c r="BV119" s="1093">
        <v>6460173</v>
      </c>
      <c r="BW119" s="1093"/>
      <c r="BX119" s="1093"/>
      <c r="BY119" s="1093"/>
      <c r="BZ119" s="1093"/>
      <c r="CA119" s="1093">
        <v>7489250</v>
      </c>
      <c r="CB119" s="1093"/>
      <c r="CC119" s="1093"/>
      <c r="CD119" s="1093"/>
      <c r="CE119" s="1093"/>
      <c r="CF119" s="1094"/>
      <c r="CG119" s="1095"/>
      <c r="CH119" s="1095"/>
      <c r="CI119" s="1095"/>
      <c r="CJ119" s="1096"/>
      <c r="CK119" s="1042"/>
      <c r="CL119" s="1043"/>
      <c r="CM119" s="1097" t="s">
        <v>479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106657</v>
      </c>
      <c r="DH119" s="1079"/>
      <c r="DI119" s="1079"/>
      <c r="DJ119" s="1079"/>
      <c r="DK119" s="1080"/>
      <c r="DL119" s="1078">
        <v>47214</v>
      </c>
      <c r="DM119" s="1079"/>
      <c r="DN119" s="1079"/>
      <c r="DO119" s="1079"/>
      <c r="DP119" s="1080"/>
      <c r="DQ119" s="1078">
        <v>1487160</v>
      </c>
      <c r="DR119" s="1079"/>
      <c r="DS119" s="1079"/>
      <c r="DT119" s="1079"/>
      <c r="DU119" s="1080"/>
      <c r="DV119" s="1081">
        <v>32.1</v>
      </c>
      <c r="DW119" s="1082"/>
      <c r="DX119" s="1082"/>
      <c r="DY119" s="1082"/>
      <c r="DZ119" s="1083"/>
    </row>
    <row r="120" spans="1:130" s="247" customFormat="1" ht="26.25" customHeight="1" x14ac:dyDescent="0.15">
      <c r="A120" s="1154"/>
      <c r="B120" s="1041"/>
      <c r="C120" s="1011" t="s">
        <v>452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v>24364</v>
      </c>
      <c r="AB120" s="1054"/>
      <c r="AC120" s="1054"/>
      <c r="AD120" s="1054"/>
      <c r="AE120" s="1055"/>
      <c r="AF120" s="1056" t="s">
        <v>447</v>
      </c>
      <c r="AG120" s="1054"/>
      <c r="AH120" s="1054"/>
      <c r="AI120" s="1054"/>
      <c r="AJ120" s="1055"/>
      <c r="AK120" s="1056" t="s">
        <v>447</v>
      </c>
      <c r="AL120" s="1054"/>
      <c r="AM120" s="1054"/>
      <c r="AN120" s="1054"/>
      <c r="AO120" s="1055"/>
      <c r="AP120" s="1057" t="s">
        <v>399</v>
      </c>
      <c r="AQ120" s="1058"/>
      <c r="AR120" s="1058"/>
      <c r="AS120" s="1058"/>
      <c r="AT120" s="1059"/>
      <c r="AU120" s="1084" t="s">
        <v>480</v>
      </c>
      <c r="AV120" s="1085"/>
      <c r="AW120" s="1085"/>
      <c r="AX120" s="1085"/>
      <c r="AY120" s="1086"/>
      <c r="AZ120" s="1035" t="s">
        <v>481</v>
      </c>
      <c r="BA120" s="984"/>
      <c r="BB120" s="984"/>
      <c r="BC120" s="984"/>
      <c r="BD120" s="984"/>
      <c r="BE120" s="984"/>
      <c r="BF120" s="984"/>
      <c r="BG120" s="984"/>
      <c r="BH120" s="984"/>
      <c r="BI120" s="984"/>
      <c r="BJ120" s="984"/>
      <c r="BK120" s="984"/>
      <c r="BL120" s="984"/>
      <c r="BM120" s="984"/>
      <c r="BN120" s="984"/>
      <c r="BO120" s="984"/>
      <c r="BP120" s="985"/>
      <c r="BQ120" s="1021">
        <v>2497850</v>
      </c>
      <c r="BR120" s="1022"/>
      <c r="BS120" s="1022"/>
      <c r="BT120" s="1022"/>
      <c r="BU120" s="1022"/>
      <c r="BV120" s="1022">
        <v>2366286</v>
      </c>
      <c r="BW120" s="1022"/>
      <c r="BX120" s="1022"/>
      <c r="BY120" s="1022"/>
      <c r="BZ120" s="1022"/>
      <c r="CA120" s="1022">
        <v>2016907</v>
      </c>
      <c r="CB120" s="1022"/>
      <c r="CC120" s="1022"/>
      <c r="CD120" s="1022"/>
      <c r="CE120" s="1022"/>
      <c r="CF120" s="1036">
        <v>43.5</v>
      </c>
      <c r="CG120" s="1037"/>
      <c r="CH120" s="1037"/>
      <c r="CI120" s="1037"/>
      <c r="CJ120" s="1037"/>
      <c r="CK120" s="1102" t="s">
        <v>482</v>
      </c>
      <c r="CL120" s="1103"/>
      <c r="CM120" s="1103"/>
      <c r="CN120" s="1103"/>
      <c r="CO120" s="1104"/>
      <c r="CP120" s="1110" t="s">
        <v>483</v>
      </c>
      <c r="CQ120" s="1111"/>
      <c r="CR120" s="1111"/>
      <c r="CS120" s="1111"/>
      <c r="CT120" s="1111"/>
      <c r="CU120" s="1111"/>
      <c r="CV120" s="1111"/>
      <c r="CW120" s="1111"/>
      <c r="CX120" s="1111"/>
      <c r="CY120" s="1111"/>
      <c r="CZ120" s="1111"/>
      <c r="DA120" s="1111"/>
      <c r="DB120" s="1111"/>
      <c r="DC120" s="1111"/>
      <c r="DD120" s="1111"/>
      <c r="DE120" s="1111"/>
      <c r="DF120" s="1112"/>
      <c r="DG120" s="1021">
        <v>1554407</v>
      </c>
      <c r="DH120" s="1022"/>
      <c r="DI120" s="1022"/>
      <c r="DJ120" s="1022"/>
      <c r="DK120" s="1022"/>
      <c r="DL120" s="1022">
        <v>1482997</v>
      </c>
      <c r="DM120" s="1022"/>
      <c r="DN120" s="1022"/>
      <c r="DO120" s="1022"/>
      <c r="DP120" s="1022"/>
      <c r="DQ120" s="1022">
        <v>1420113</v>
      </c>
      <c r="DR120" s="1022"/>
      <c r="DS120" s="1022"/>
      <c r="DT120" s="1022"/>
      <c r="DU120" s="1022"/>
      <c r="DV120" s="1023">
        <v>30.6</v>
      </c>
      <c r="DW120" s="1023"/>
      <c r="DX120" s="1023"/>
      <c r="DY120" s="1023"/>
      <c r="DZ120" s="1024"/>
    </row>
    <row r="121" spans="1:130" s="247" customFormat="1" ht="26.25" customHeight="1" x14ac:dyDescent="0.15">
      <c r="A121" s="1154"/>
      <c r="B121" s="1041"/>
      <c r="C121" s="1062" t="s">
        <v>484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459</v>
      </c>
      <c r="AB121" s="1054"/>
      <c r="AC121" s="1054"/>
      <c r="AD121" s="1054"/>
      <c r="AE121" s="1055"/>
      <c r="AF121" s="1056" t="s">
        <v>399</v>
      </c>
      <c r="AG121" s="1054"/>
      <c r="AH121" s="1054"/>
      <c r="AI121" s="1054"/>
      <c r="AJ121" s="1055"/>
      <c r="AK121" s="1056" t="s">
        <v>399</v>
      </c>
      <c r="AL121" s="1054"/>
      <c r="AM121" s="1054"/>
      <c r="AN121" s="1054"/>
      <c r="AO121" s="1055"/>
      <c r="AP121" s="1057" t="s">
        <v>447</v>
      </c>
      <c r="AQ121" s="1058"/>
      <c r="AR121" s="1058"/>
      <c r="AS121" s="1058"/>
      <c r="AT121" s="1059"/>
      <c r="AU121" s="1087"/>
      <c r="AV121" s="1088"/>
      <c r="AW121" s="1088"/>
      <c r="AX121" s="1088"/>
      <c r="AY121" s="1089"/>
      <c r="AZ121" s="1044" t="s">
        <v>485</v>
      </c>
      <c r="BA121" s="1045"/>
      <c r="BB121" s="1045"/>
      <c r="BC121" s="1045"/>
      <c r="BD121" s="1045"/>
      <c r="BE121" s="1045"/>
      <c r="BF121" s="1045"/>
      <c r="BG121" s="1045"/>
      <c r="BH121" s="1045"/>
      <c r="BI121" s="1045"/>
      <c r="BJ121" s="1045"/>
      <c r="BK121" s="1045"/>
      <c r="BL121" s="1045"/>
      <c r="BM121" s="1045"/>
      <c r="BN121" s="1045"/>
      <c r="BO121" s="1045"/>
      <c r="BP121" s="1046"/>
      <c r="BQ121" s="1014">
        <v>1635856</v>
      </c>
      <c r="BR121" s="1015"/>
      <c r="BS121" s="1015"/>
      <c r="BT121" s="1015"/>
      <c r="BU121" s="1015"/>
      <c r="BV121" s="1015">
        <v>1491274</v>
      </c>
      <c r="BW121" s="1015"/>
      <c r="BX121" s="1015"/>
      <c r="BY121" s="1015"/>
      <c r="BZ121" s="1015"/>
      <c r="CA121" s="1015">
        <v>1623860</v>
      </c>
      <c r="CB121" s="1015"/>
      <c r="CC121" s="1015"/>
      <c r="CD121" s="1015"/>
      <c r="CE121" s="1015"/>
      <c r="CF121" s="1009">
        <v>35</v>
      </c>
      <c r="CG121" s="1010"/>
      <c r="CH121" s="1010"/>
      <c r="CI121" s="1010"/>
      <c r="CJ121" s="1010"/>
      <c r="CK121" s="1105"/>
      <c r="CL121" s="1106"/>
      <c r="CM121" s="1106"/>
      <c r="CN121" s="1106"/>
      <c r="CO121" s="1107"/>
      <c r="CP121" s="1115" t="s">
        <v>486</v>
      </c>
      <c r="CQ121" s="1116"/>
      <c r="CR121" s="1116"/>
      <c r="CS121" s="1116"/>
      <c r="CT121" s="1116"/>
      <c r="CU121" s="1116"/>
      <c r="CV121" s="1116"/>
      <c r="CW121" s="1116"/>
      <c r="CX121" s="1116"/>
      <c r="CY121" s="1116"/>
      <c r="CZ121" s="1116"/>
      <c r="DA121" s="1116"/>
      <c r="DB121" s="1116"/>
      <c r="DC121" s="1116"/>
      <c r="DD121" s="1116"/>
      <c r="DE121" s="1116"/>
      <c r="DF121" s="1117"/>
      <c r="DG121" s="1014">
        <v>951089</v>
      </c>
      <c r="DH121" s="1015"/>
      <c r="DI121" s="1015"/>
      <c r="DJ121" s="1015"/>
      <c r="DK121" s="1015"/>
      <c r="DL121" s="1015">
        <v>893929</v>
      </c>
      <c r="DM121" s="1015"/>
      <c r="DN121" s="1015"/>
      <c r="DO121" s="1015"/>
      <c r="DP121" s="1015"/>
      <c r="DQ121" s="1015">
        <v>818457</v>
      </c>
      <c r="DR121" s="1015"/>
      <c r="DS121" s="1015"/>
      <c r="DT121" s="1015"/>
      <c r="DU121" s="1015"/>
      <c r="DV121" s="1016">
        <v>17.7</v>
      </c>
      <c r="DW121" s="1016"/>
      <c r="DX121" s="1016"/>
      <c r="DY121" s="1016"/>
      <c r="DZ121" s="1017"/>
    </row>
    <row r="122" spans="1:130" s="247" customFormat="1" ht="26.25" customHeight="1" x14ac:dyDescent="0.15">
      <c r="A122" s="1154"/>
      <c r="B122" s="1041"/>
      <c r="C122" s="1011" t="s">
        <v>466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399</v>
      </c>
      <c r="AB122" s="1054"/>
      <c r="AC122" s="1054"/>
      <c r="AD122" s="1054"/>
      <c r="AE122" s="1055"/>
      <c r="AF122" s="1056" t="s">
        <v>399</v>
      </c>
      <c r="AG122" s="1054"/>
      <c r="AH122" s="1054"/>
      <c r="AI122" s="1054"/>
      <c r="AJ122" s="1055"/>
      <c r="AK122" s="1056" t="s">
        <v>447</v>
      </c>
      <c r="AL122" s="1054"/>
      <c r="AM122" s="1054"/>
      <c r="AN122" s="1054"/>
      <c r="AO122" s="1055"/>
      <c r="AP122" s="1057" t="s">
        <v>447</v>
      </c>
      <c r="AQ122" s="1058"/>
      <c r="AR122" s="1058"/>
      <c r="AS122" s="1058"/>
      <c r="AT122" s="1059"/>
      <c r="AU122" s="1087"/>
      <c r="AV122" s="1088"/>
      <c r="AW122" s="1088"/>
      <c r="AX122" s="1088"/>
      <c r="AY122" s="1089"/>
      <c r="AZ122" s="1069" t="s">
        <v>487</v>
      </c>
      <c r="BA122" s="1060"/>
      <c r="BB122" s="1060"/>
      <c r="BC122" s="1060"/>
      <c r="BD122" s="1060"/>
      <c r="BE122" s="1060"/>
      <c r="BF122" s="1060"/>
      <c r="BG122" s="1060"/>
      <c r="BH122" s="1060"/>
      <c r="BI122" s="1060"/>
      <c r="BJ122" s="1060"/>
      <c r="BK122" s="1060"/>
      <c r="BL122" s="1060"/>
      <c r="BM122" s="1060"/>
      <c r="BN122" s="1060"/>
      <c r="BO122" s="1060"/>
      <c r="BP122" s="1061"/>
      <c r="BQ122" s="1092">
        <v>4828623</v>
      </c>
      <c r="BR122" s="1093"/>
      <c r="BS122" s="1093"/>
      <c r="BT122" s="1093"/>
      <c r="BU122" s="1093"/>
      <c r="BV122" s="1093">
        <v>4205581</v>
      </c>
      <c r="BW122" s="1093"/>
      <c r="BX122" s="1093"/>
      <c r="BY122" s="1093"/>
      <c r="BZ122" s="1093"/>
      <c r="CA122" s="1093">
        <v>3978029</v>
      </c>
      <c r="CB122" s="1093"/>
      <c r="CC122" s="1093"/>
      <c r="CD122" s="1093"/>
      <c r="CE122" s="1093"/>
      <c r="CF122" s="1113">
        <v>85.8</v>
      </c>
      <c r="CG122" s="1114"/>
      <c r="CH122" s="1114"/>
      <c r="CI122" s="1114"/>
      <c r="CJ122" s="1114"/>
      <c r="CK122" s="1105"/>
      <c r="CL122" s="1106"/>
      <c r="CM122" s="1106"/>
      <c r="CN122" s="1106"/>
      <c r="CO122" s="1107"/>
      <c r="CP122" s="1115" t="s">
        <v>417</v>
      </c>
      <c r="CQ122" s="1116"/>
      <c r="CR122" s="1116"/>
      <c r="CS122" s="1116"/>
      <c r="CT122" s="1116"/>
      <c r="CU122" s="1116"/>
      <c r="CV122" s="1116"/>
      <c r="CW122" s="1116"/>
      <c r="CX122" s="1116"/>
      <c r="CY122" s="1116"/>
      <c r="CZ122" s="1116"/>
      <c r="DA122" s="1116"/>
      <c r="DB122" s="1116"/>
      <c r="DC122" s="1116"/>
      <c r="DD122" s="1116"/>
      <c r="DE122" s="1116"/>
      <c r="DF122" s="1117"/>
      <c r="DG122" s="1014">
        <v>208063</v>
      </c>
      <c r="DH122" s="1015"/>
      <c r="DI122" s="1015"/>
      <c r="DJ122" s="1015"/>
      <c r="DK122" s="1015"/>
      <c r="DL122" s="1015">
        <v>376320</v>
      </c>
      <c r="DM122" s="1015"/>
      <c r="DN122" s="1015"/>
      <c r="DO122" s="1015"/>
      <c r="DP122" s="1015"/>
      <c r="DQ122" s="1015">
        <v>376320</v>
      </c>
      <c r="DR122" s="1015"/>
      <c r="DS122" s="1015"/>
      <c r="DT122" s="1015"/>
      <c r="DU122" s="1015"/>
      <c r="DV122" s="1016">
        <v>8.1</v>
      </c>
      <c r="DW122" s="1016"/>
      <c r="DX122" s="1016"/>
      <c r="DY122" s="1016"/>
      <c r="DZ122" s="1017"/>
    </row>
    <row r="123" spans="1:130" s="247" customFormat="1" ht="26.25" customHeight="1" x14ac:dyDescent="0.15">
      <c r="A123" s="1154"/>
      <c r="B123" s="1041"/>
      <c r="C123" s="1011" t="s">
        <v>472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399</v>
      </c>
      <c r="AB123" s="1054"/>
      <c r="AC123" s="1054"/>
      <c r="AD123" s="1054"/>
      <c r="AE123" s="1055"/>
      <c r="AF123" s="1056" t="s">
        <v>399</v>
      </c>
      <c r="AG123" s="1054"/>
      <c r="AH123" s="1054"/>
      <c r="AI123" s="1054"/>
      <c r="AJ123" s="1055"/>
      <c r="AK123" s="1056" t="s">
        <v>459</v>
      </c>
      <c r="AL123" s="1054"/>
      <c r="AM123" s="1054"/>
      <c r="AN123" s="1054"/>
      <c r="AO123" s="1055"/>
      <c r="AP123" s="1057" t="s">
        <v>447</v>
      </c>
      <c r="AQ123" s="1058"/>
      <c r="AR123" s="1058"/>
      <c r="AS123" s="1058"/>
      <c r="AT123" s="1059"/>
      <c r="AU123" s="1090"/>
      <c r="AV123" s="1091"/>
      <c r="AW123" s="1091"/>
      <c r="AX123" s="1091"/>
      <c r="AY123" s="1091"/>
      <c r="AZ123" s="278" t="s">
        <v>193</v>
      </c>
      <c r="BA123" s="278"/>
      <c r="BB123" s="278"/>
      <c r="BC123" s="278"/>
      <c r="BD123" s="278"/>
      <c r="BE123" s="278"/>
      <c r="BF123" s="278"/>
      <c r="BG123" s="278"/>
      <c r="BH123" s="278"/>
      <c r="BI123" s="278"/>
      <c r="BJ123" s="278"/>
      <c r="BK123" s="278"/>
      <c r="BL123" s="278"/>
      <c r="BM123" s="278"/>
      <c r="BN123" s="278"/>
      <c r="BO123" s="1070" t="s">
        <v>488</v>
      </c>
      <c r="BP123" s="1101"/>
      <c r="BQ123" s="1160">
        <v>8962329</v>
      </c>
      <c r="BR123" s="1161"/>
      <c r="BS123" s="1161"/>
      <c r="BT123" s="1161"/>
      <c r="BU123" s="1161"/>
      <c r="BV123" s="1161">
        <v>8063141</v>
      </c>
      <c r="BW123" s="1161"/>
      <c r="BX123" s="1161"/>
      <c r="BY123" s="1161"/>
      <c r="BZ123" s="1161"/>
      <c r="CA123" s="1161">
        <v>7618796</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475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399</v>
      </c>
      <c r="AB124" s="1054"/>
      <c r="AC124" s="1054"/>
      <c r="AD124" s="1054"/>
      <c r="AE124" s="1055"/>
      <c r="AF124" s="1056" t="s">
        <v>447</v>
      </c>
      <c r="AG124" s="1054"/>
      <c r="AH124" s="1054"/>
      <c r="AI124" s="1054"/>
      <c r="AJ124" s="1055"/>
      <c r="AK124" s="1056" t="s">
        <v>463</v>
      </c>
      <c r="AL124" s="1054"/>
      <c r="AM124" s="1054"/>
      <c r="AN124" s="1054"/>
      <c r="AO124" s="1055"/>
      <c r="AP124" s="1057" t="s">
        <v>399</v>
      </c>
      <c r="AQ124" s="1058"/>
      <c r="AR124" s="1058"/>
      <c r="AS124" s="1058"/>
      <c r="AT124" s="1059"/>
      <c r="AU124" s="1156" t="s">
        <v>489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447</v>
      </c>
      <c r="BR124" s="1123"/>
      <c r="BS124" s="1123"/>
      <c r="BT124" s="1123"/>
      <c r="BU124" s="1123"/>
      <c r="BV124" s="1123" t="s">
        <v>463</v>
      </c>
      <c r="BW124" s="1123"/>
      <c r="BX124" s="1123"/>
      <c r="BY124" s="1123"/>
      <c r="BZ124" s="1123"/>
      <c r="CA124" s="1123" t="s">
        <v>463</v>
      </c>
      <c r="CB124" s="1123"/>
      <c r="CC124" s="1123"/>
      <c r="CD124" s="1123"/>
      <c r="CE124" s="1123"/>
      <c r="CF124" s="1124"/>
      <c r="CG124" s="1125"/>
      <c r="CH124" s="1125"/>
      <c r="CI124" s="1125"/>
      <c r="CJ124" s="1126"/>
      <c r="CK124" s="1108"/>
      <c r="CL124" s="1108"/>
      <c r="CM124" s="1108"/>
      <c r="CN124" s="1108"/>
      <c r="CO124" s="1109"/>
      <c r="CP124" s="1115" t="s">
        <v>490</v>
      </c>
      <c r="CQ124" s="1116"/>
      <c r="CR124" s="1116"/>
      <c r="CS124" s="1116"/>
      <c r="CT124" s="1116"/>
      <c r="CU124" s="1116"/>
      <c r="CV124" s="1116"/>
      <c r="CW124" s="1116"/>
      <c r="CX124" s="1116"/>
      <c r="CY124" s="1116"/>
      <c r="CZ124" s="1116"/>
      <c r="DA124" s="1116"/>
      <c r="DB124" s="1116"/>
      <c r="DC124" s="1116"/>
      <c r="DD124" s="1116"/>
      <c r="DE124" s="1116"/>
      <c r="DF124" s="1117"/>
      <c r="DG124" s="1100" t="s">
        <v>491</v>
      </c>
      <c r="DH124" s="1079"/>
      <c r="DI124" s="1079"/>
      <c r="DJ124" s="1079"/>
      <c r="DK124" s="1080"/>
      <c r="DL124" s="1078" t="s">
        <v>492</v>
      </c>
      <c r="DM124" s="1079"/>
      <c r="DN124" s="1079"/>
      <c r="DO124" s="1079"/>
      <c r="DP124" s="1080"/>
      <c r="DQ124" s="1078" t="s">
        <v>418</v>
      </c>
      <c r="DR124" s="1079"/>
      <c r="DS124" s="1079"/>
      <c r="DT124" s="1079"/>
      <c r="DU124" s="1080"/>
      <c r="DV124" s="1081" t="s">
        <v>449</v>
      </c>
      <c r="DW124" s="1082"/>
      <c r="DX124" s="1082"/>
      <c r="DY124" s="1082"/>
      <c r="DZ124" s="1083"/>
    </row>
    <row r="125" spans="1:130" s="247" customFormat="1" ht="26.25" customHeight="1" x14ac:dyDescent="0.15">
      <c r="A125" s="1154"/>
      <c r="B125" s="1041"/>
      <c r="C125" s="1011" t="s">
        <v>477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422</v>
      </c>
      <c r="AB125" s="1054"/>
      <c r="AC125" s="1054"/>
      <c r="AD125" s="1054"/>
      <c r="AE125" s="1055"/>
      <c r="AF125" s="1056" t="s">
        <v>449</v>
      </c>
      <c r="AG125" s="1054"/>
      <c r="AH125" s="1054"/>
      <c r="AI125" s="1054"/>
      <c r="AJ125" s="1055"/>
      <c r="AK125" s="1056" t="s">
        <v>449</v>
      </c>
      <c r="AL125" s="1054"/>
      <c r="AM125" s="1054"/>
      <c r="AN125" s="1054"/>
      <c r="AO125" s="1055"/>
      <c r="AP125" s="1057" t="s">
        <v>449</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493</v>
      </c>
      <c r="CL125" s="1103"/>
      <c r="CM125" s="1103"/>
      <c r="CN125" s="1103"/>
      <c r="CO125" s="1104"/>
      <c r="CP125" s="1035" t="s">
        <v>494</v>
      </c>
      <c r="CQ125" s="984"/>
      <c r="CR125" s="984"/>
      <c r="CS125" s="984"/>
      <c r="CT125" s="984"/>
      <c r="CU125" s="984"/>
      <c r="CV125" s="984"/>
      <c r="CW125" s="984"/>
      <c r="CX125" s="984"/>
      <c r="CY125" s="984"/>
      <c r="CZ125" s="984"/>
      <c r="DA125" s="984"/>
      <c r="DB125" s="984"/>
      <c r="DC125" s="984"/>
      <c r="DD125" s="984"/>
      <c r="DE125" s="984"/>
      <c r="DF125" s="985"/>
      <c r="DG125" s="1021" t="s">
        <v>495</v>
      </c>
      <c r="DH125" s="1022"/>
      <c r="DI125" s="1022"/>
      <c r="DJ125" s="1022"/>
      <c r="DK125" s="1022"/>
      <c r="DL125" s="1022" t="s">
        <v>447</v>
      </c>
      <c r="DM125" s="1022"/>
      <c r="DN125" s="1022"/>
      <c r="DO125" s="1022"/>
      <c r="DP125" s="1022"/>
      <c r="DQ125" s="1022" t="s">
        <v>496</v>
      </c>
      <c r="DR125" s="1022"/>
      <c r="DS125" s="1022"/>
      <c r="DT125" s="1022"/>
      <c r="DU125" s="1022"/>
      <c r="DV125" s="1023" t="s">
        <v>497</v>
      </c>
      <c r="DW125" s="1023"/>
      <c r="DX125" s="1023"/>
      <c r="DY125" s="1023"/>
      <c r="DZ125" s="1024"/>
    </row>
    <row r="126" spans="1:130" s="247" customFormat="1" ht="26.25" customHeight="1" thickBot="1" x14ac:dyDescent="0.2">
      <c r="A126" s="1154"/>
      <c r="B126" s="1041"/>
      <c r="C126" s="1011" t="s">
        <v>479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422</v>
      </c>
      <c r="AB126" s="1054"/>
      <c r="AC126" s="1054"/>
      <c r="AD126" s="1054"/>
      <c r="AE126" s="1055"/>
      <c r="AF126" s="1056" t="s">
        <v>498</v>
      </c>
      <c r="AG126" s="1054"/>
      <c r="AH126" s="1054"/>
      <c r="AI126" s="1054"/>
      <c r="AJ126" s="1055"/>
      <c r="AK126" s="1056">
        <v>11618</v>
      </c>
      <c r="AL126" s="1054"/>
      <c r="AM126" s="1054"/>
      <c r="AN126" s="1054"/>
      <c r="AO126" s="1055"/>
      <c r="AP126" s="1057">
        <v>0.3</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499</v>
      </c>
      <c r="CQ126" s="1045"/>
      <c r="CR126" s="1045"/>
      <c r="CS126" s="1045"/>
      <c r="CT126" s="1045"/>
      <c r="CU126" s="1045"/>
      <c r="CV126" s="1045"/>
      <c r="CW126" s="1045"/>
      <c r="CX126" s="1045"/>
      <c r="CY126" s="1045"/>
      <c r="CZ126" s="1045"/>
      <c r="DA126" s="1045"/>
      <c r="DB126" s="1045"/>
      <c r="DC126" s="1045"/>
      <c r="DD126" s="1045"/>
      <c r="DE126" s="1045"/>
      <c r="DF126" s="1046"/>
      <c r="DG126" s="1014" t="s">
        <v>498</v>
      </c>
      <c r="DH126" s="1015"/>
      <c r="DI126" s="1015"/>
      <c r="DJ126" s="1015"/>
      <c r="DK126" s="1015"/>
      <c r="DL126" s="1015" t="s">
        <v>422</v>
      </c>
      <c r="DM126" s="1015"/>
      <c r="DN126" s="1015"/>
      <c r="DO126" s="1015"/>
      <c r="DP126" s="1015"/>
      <c r="DQ126" s="1015" t="s">
        <v>500</v>
      </c>
      <c r="DR126" s="1015"/>
      <c r="DS126" s="1015"/>
      <c r="DT126" s="1015"/>
      <c r="DU126" s="1015"/>
      <c r="DV126" s="1016" t="s">
        <v>501</v>
      </c>
      <c r="DW126" s="1016"/>
      <c r="DX126" s="1016"/>
      <c r="DY126" s="1016"/>
      <c r="DZ126" s="1017"/>
    </row>
    <row r="127" spans="1:130" s="247" customFormat="1" ht="26.25" customHeight="1" x14ac:dyDescent="0.15">
      <c r="A127" s="1155"/>
      <c r="B127" s="1043"/>
      <c r="C127" s="1097" t="s">
        <v>502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3647</v>
      </c>
      <c r="AB127" s="1054"/>
      <c r="AC127" s="1054"/>
      <c r="AD127" s="1054"/>
      <c r="AE127" s="1055"/>
      <c r="AF127" s="1056">
        <v>3164</v>
      </c>
      <c r="AG127" s="1054"/>
      <c r="AH127" s="1054"/>
      <c r="AI127" s="1054"/>
      <c r="AJ127" s="1055"/>
      <c r="AK127" s="1056">
        <v>1120</v>
      </c>
      <c r="AL127" s="1054"/>
      <c r="AM127" s="1054"/>
      <c r="AN127" s="1054"/>
      <c r="AO127" s="1055"/>
      <c r="AP127" s="1057">
        <v>0</v>
      </c>
      <c r="AQ127" s="1058"/>
      <c r="AR127" s="1058"/>
      <c r="AS127" s="1058"/>
      <c r="AT127" s="1059"/>
      <c r="AU127" s="283"/>
      <c r="AV127" s="283"/>
      <c r="AW127" s="283"/>
      <c r="AX127" s="1127" t="s">
        <v>503</v>
      </c>
      <c r="AY127" s="1128"/>
      <c r="AZ127" s="1128"/>
      <c r="BA127" s="1128"/>
      <c r="BB127" s="1128"/>
      <c r="BC127" s="1128"/>
      <c r="BD127" s="1128"/>
      <c r="BE127" s="1129"/>
      <c r="BF127" s="1130" t="s">
        <v>504</v>
      </c>
      <c r="BG127" s="1128"/>
      <c r="BH127" s="1128"/>
      <c r="BI127" s="1128"/>
      <c r="BJ127" s="1128"/>
      <c r="BK127" s="1128"/>
      <c r="BL127" s="1129"/>
      <c r="BM127" s="1130" t="s">
        <v>505</v>
      </c>
      <c r="BN127" s="1128"/>
      <c r="BO127" s="1128"/>
      <c r="BP127" s="1128"/>
      <c r="BQ127" s="1128"/>
      <c r="BR127" s="1128"/>
      <c r="BS127" s="1129"/>
      <c r="BT127" s="1130" t="s">
        <v>506</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507</v>
      </c>
      <c r="CQ127" s="1045"/>
      <c r="CR127" s="1045"/>
      <c r="CS127" s="1045"/>
      <c r="CT127" s="1045"/>
      <c r="CU127" s="1045"/>
      <c r="CV127" s="1045"/>
      <c r="CW127" s="1045"/>
      <c r="CX127" s="1045"/>
      <c r="CY127" s="1045"/>
      <c r="CZ127" s="1045"/>
      <c r="DA127" s="1045"/>
      <c r="DB127" s="1045"/>
      <c r="DC127" s="1045"/>
      <c r="DD127" s="1045"/>
      <c r="DE127" s="1045"/>
      <c r="DF127" s="1046"/>
      <c r="DG127" s="1014" t="s">
        <v>495</v>
      </c>
      <c r="DH127" s="1015"/>
      <c r="DI127" s="1015"/>
      <c r="DJ127" s="1015"/>
      <c r="DK127" s="1015"/>
      <c r="DL127" s="1015" t="s">
        <v>508</v>
      </c>
      <c r="DM127" s="1015"/>
      <c r="DN127" s="1015"/>
      <c r="DO127" s="1015"/>
      <c r="DP127" s="1015"/>
      <c r="DQ127" s="1015" t="s">
        <v>495</v>
      </c>
      <c r="DR127" s="1015"/>
      <c r="DS127" s="1015"/>
      <c r="DT127" s="1015"/>
      <c r="DU127" s="1015"/>
      <c r="DV127" s="1016" t="s">
        <v>495</v>
      </c>
      <c r="DW127" s="1016"/>
      <c r="DX127" s="1016"/>
      <c r="DY127" s="1016"/>
      <c r="DZ127" s="1017"/>
    </row>
    <row r="128" spans="1:130" s="247" customFormat="1" ht="26.25" customHeight="1" thickBot="1" x14ac:dyDescent="0.2">
      <c r="A128" s="1138" t="s">
        <v>509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510</v>
      </c>
      <c r="X128" s="1140"/>
      <c r="Y128" s="1140"/>
      <c r="Z128" s="1141"/>
      <c r="AA128" s="1142">
        <v>111688</v>
      </c>
      <c r="AB128" s="1143"/>
      <c r="AC128" s="1143"/>
      <c r="AD128" s="1143"/>
      <c r="AE128" s="1144"/>
      <c r="AF128" s="1145">
        <v>87978</v>
      </c>
      <c r="AG128" s="1143"/>
      <c r="AH128" s="1143"/>
      <c r="AI128" s="1143"/>
      <c r="AJ128" s="1144"/>
      <c r="AK128" s="1145">
        <v>87291</v>
      </c>
      <c r="AL128" s="1143"/>
      <c r="AM128" s="1143"/>
      <c r="AN128" s="1143"/>
      <c r="AO128" s="1144"/>
      <c r="AP128" s="1146"/>
      <c r="AQ128" s="1147"/>
      <c r="AR128" s="1147"/>
      <c r="AS128" s="1147"/>
      <c r="AT128" s="1148"/>
      <c r="AU128" s="283"/>
      <c r="AV128" s="283"/>
      <c r="AW128" s="283"/>
      <c r="AX128" s="983" t="s">
        <v>511</v>
      </c>
      <c r="AY128" s="984"/>
      <c r="AZ128" s="984"/>
      <c r="BA128" s="984"/>
      <c r="BB128" s="984"/>
      <c r="BC128" s="984"/>
      <c r="BD128" s="984"/>
      <c r="BE128" s="985"/>
      <c r="BF128" s="1149" t="s">
        <v>512</v>
      </c>
      <c r="BG128" s="1150"/>
      <c r="BH128" s="1150"/>
      <c r="BI128" s="1150"/>
      <c r="BJ128" s="1150"/>
      <c r="BK128" s="1150"/>
      <c r="BL128" s="1151"/>
      <c r="BM128" s="1149">
        <v>14.93</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513</v>
      </c>
      <c r="CQ128" s="1132"/>
      <c r="CR128" s="1132"/>
      <c r="CS128" s="1132"/>
      <c r="CT128" s="1132"/>
      <c r="CU128" s="1132"/>
      <c r="CV128" s="1132"/>
      <c r="CW128" s="1132"/>
      <c r="CX128" s="1132"/>
      <c r="CY128" s="1132"/>
      <c r="CZ128" s="1132"/>
      <c r="DA128" s="1132"/>
      <c r="DB128" s="1132"/>
      <c r="DC128" s="1132"/>
      <c r="DD128" s="1132"/>
      <c r="DE128" s="1132"/>
      <c r="DF128" s="1133"/>
      <c r="DG128" s="1134" t="s">
        <v>422</v>
      </c>
      <c r="DH128" s="1135"/>
      <c r="DI128" s="1135"/>
      <c r="DJ128" s="1135"/>
      <c r="DK128" s="1135"/>
      <c r="DL128" s="1135" t="s">
        <v>448</v>
      </c>
      <c r="DM128" s="1135"/>
      <c r="DN128" s="1135"/>
      <c r="DO128" s="1135"/>
      <c r="DP128" s="1135"/>
      <c r="DQ128" s="1135" t="s">
        <v>447</v>
      </c>
      <c r="DR128" s="1135"/>
      <c r="DS128" s="1135"/>
      <c r="DT128" s="1135"/>
      <c r="DU128" s="1135"/>
      <c r="DV128" s="1136" t="s">
        <v>449</v>
      </c>
      <c r="DW128" s="1136"/>
      <c r="DX128" s="1136"/>
      <c r="DY128" s="1136"/>
      <c r="DZ128" s="1137"/>
    </row>
    <row r="129" spans="1:131" s="247"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514</v>
      </c>
      <c r="X129" s="1169"/>
      <c r="Y129" s="1169"/>
      <c r="Z129" s="1170"/>
      <c r="AA129" s="1053">
        <v>4940121</v>
      </c>
      <c r="AB129" s="1054"/>
      <c r="AC129" s="1054"/>
      <c r="AD129" s="1054"/>
      <c r="AE129" s="1055"/>
      <c r="AF129" s="1056">
        <v>5036181</v>
      </c>
      <c r="AG129" s="1054"/>
      <c r="AH129" s="1054"/>
      <c r="AI129" s="1054"/>
      <c r="AJ129" s="1055"/>
      <c r="AK129" s="1056">
        <v>5107156</v>
      </c>
      <c r="AL129" s="1054"/>
      <c r="AM129" s="1054"/>
      <c r="AN129" s="1054"/>
      <c r="AO129" s="1055"/>
      <c r="AP129" s="1171"/>
      <c r="AQ129" s="1172"/>
      <c r="AR129" s="1172"/>
      <c r="AS129" s="1172"/>
      <c r="AT129" s="1173"/>
      <c r="AU129" s="285"/>
      <c r="AV129" s="285"/>
      <c r="AW129" s="285"/>
      <c r="AX129" s="1162" t="s">
        <v>515</v>
      </c>
      <c r="AY129" s="1045"/>
      <c r="AZ129" s="1045"/>
      <c r="BA129" s="1045"/>
      <c r="BB129" s="1045"/>
      <c r="BC129" s="1045"/>
      <c r="BD129" s="1045"/>
      <c r="BE129" s="1046"/>
      <c r="BF129" s="1163" t="s">
        <v>449</v>
      </c>
      <c r="BG129" s="1164"/>
      <c r="BH129" s="1164"/>
      <c r="BI129" s="1164"/>
      <c r="BJ129" s="1164"/>
      <c r="BK129" s="1164"/>
      <c r="BL129" s="1165"/>
      <c r="BM129" s="1163">
        <v>19.93</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516</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517</v>
      </c>
      <c r="X130" s="1169"/>
      <c r="Y130" s="1169"/>
      <c r="Z130" s="1170"/>
      <c r="AA130" s="1053">
        <v>489705</v>
      </c>
      <c r="AB130" s="1054"/>
      <c r="AC130" s="1054"/>
      <c r="AD130" s="1054"/>
      <c r="AE130" s="1055"/>
      <c r="AF130" s="1056">
        <v>486465</v>
      </c>
      <c r="AG130" s="1054"/>
      <c r="AH130" s="1054"/>
      <c r="AI130" s="1054"/>
      <c r="AJ130" s="1055"/>
      <c r="AK130" s="1056">
        <v>472058</v>
      </c>
      <c r="AL130" s="1054"/>
      <c r="AM130" s="1054"/>
      <c r="AN130" s="1054"/>
      <c r="AO130" s="1055"/>
      <c r="AP130" s="1171"/>
      <c r="AQ130" s="1172"/>
      <c r="AR130" s="1172"/>
      <c r="AS130" s="1172"/>
      <c r="AT130" s="1173"/>
      <c r="AU130" s="285"/>
      <c r="AV130" s="285"/>
      <c r="AW130" s="285"/>
      <c r="AX130" s="1162" t="s">
        <v>518</v>
      </c>
      <c r="AY130" s="1045"/>
      <c r="AZ130" s="1045"/>
      <c r="BA130" s="1045"/>
      <c r="BB130" s="1045"/>
      <c r="BC130" s="1045"/>
      <c r="BD130" s="1045"/>
      <c r="BE130" s="1046"/>
      <c r="BF130" s="1199">
        <v>2.1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519</v>
      </c>
      <c r="X131" s="1207"/>
      <c r="Y131" s="1207"/>
      <c r="Z131" s="1208"/>
      <c r="AA131" s="1100">
        <v>4450416</v>
      </c>
      <c r="AB131" s="1079"/>
      <c r="AC131" s="1079"/>
      <c r="AD131" s="1079"/>
      <c r="AE131" s="1080"/>
      <c r="AF131" s="1078">
        <v>4549716</v>
      </c>
      <c r="AG131" s="1079"/>
      <c r="AH131" s="1079"/>
      <c r="AI131" s="1079"/>
      <c r="AJ131" s="1080"/>
      <c r="AK131" s="1078">
        <v>4635098</v>
      </c>
      <c r="AL131" s="1079"/>
      <c r="AM131" s="1079"/>
      <c r="AN131" s="1079"/>
      <c r="AO131" s="1080"/>
      <c r="AP131" s="1209"/>
      <c r="AQ131" s="1210"/>
      <c r="AR131" s="1210"/>
      <c r="AS131" s="1210"/>
      <c r="AT131" s="1211"/>
      <c r="AU131" s="285"/>
      <c r="AV131" s="285"/>
      <c r="AW131" s="285"/>
      <c r="AX131" s="1181" t="s">
        <v>520</v>
      </c>
      <c r="AY131" s="1132"/>
      <c r="AZ131" s="1132"/>
      <c r="BA131" s="1132"/>
      <c r="BB131" s="1132"/>
      <c r="BC131" s="1132"/>
      <c r="BD131" s="1132"/>
      <c r="BE131" s="1133"/>
      <c r="BF131" s="1182" t="s">
        <v>501</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521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522</v>
      </c>
      <c r="W132" s="1192"/>
      <c r="X132" s="1192"/>
      <c r="Y132" s="1192"/>
      <c r="Z132" s="1193"/>
      <c r="AA132" s="1194">
        <v>2.5489751969999999</v>
      </c>
      <c r="AB132" s="1195"/>
      <c r="AC132" s="1195"/>
      <c r="AD132" s="1195"/>
      <c r="AE132" s="1196"/>
      <c r="AF132" s="1197">
        <v>2.1673660510000001</v>
      </c>
      <c r="AG132" s="1195"/>
      <c r="AH132" s="1195"/>
      <c r="AI132" s="1195"/>
      <c r="AJ132" s="1196"/>
      <c r="AK132" s="1197">
        <v>1.729741969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523</v>
      </c>
      <c r="W133" s="1175"/>
      <c r="X133" s="1175"/>
      <c r="Y133" s="1175"/>
      <c r="Z133" s="1176"/>
      <c r="AA133" s="1177">
        <v>2.5</v>
      </c>
      <c r="AB133" s="1178"/>
      <c r="AC133" s="1178"/>
      <c r="AD133" s="1178"/>
      <c r="AE133" s="1179"/>
      <c r="AF133" s="1177">
        <v>2.2000000000000002</v>
      </c>
      <c r="AG133" s="1178"/>
      <c r="AH133" s="1178"/>
      <c r="AI133" s="1178"/>
      <c r="AJ133" s="1179"/>
      <c r="AK133" s="1177">
        <v>2.1</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tdnEIiUcAdyGemuIyZLHehkWcySqzAteM4Mr7BbDGGygnQOJmO12Hr1up8fEuAc7Wj0blIasoHzgnuBOcPGJA==" saltValue="f0bBtgV2tpfSMfQpfMY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U72" sqref="AU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i3O79qqaLWaJxGPycD0Ub93FzyPAwGUeP/DfQWpOxZdM+4X/4QnfOtiyDthvLd33Od3dmmhrQHPcC8LZi8fmw==" saltValue="EBmzyTbemSfnI8TJfev19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25"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JBxFfj/TZL7VgW6G3cQKtheoV3HBJIy/eVogt0kpm6jmxoZgTBIffQofiFmN7nEDIoEKq70GOanzybAJvCj4w==" saltValue="ieJhkQOsaCQ2pK2IN1LY/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4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532</v>
      </c>
      <c r="AL9" s="1218"/>
      <c r="AM9" s="1218"/>
      <c r="AN9" s="1219"/>
      <c r="AO9" s="313">
        <v>1411030</v>
      </c>
      <c r="AP9" s="313">
        <v>89938</v>
      </c>
      <c r="AQ9" s="314">
        <v>95594</v>
      </c>
      <c r="AR9" s="315">
        <v>-5.9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533</v>
      </c>
      <c r="AL10" s="1218"/>
      <c r="AM10" s="1218"/>
      <c r="AN10" s="1219"/>
      <c r="AO10" s="316">
        <v>34943</v>
      </c>
      <c r="AP10" s="316">
        <v>2227</v>
      </c>
      <c r="AQ10" s="317">
        <v>8521</v>
      </c>
      <c r="AR10" s="318">
        <v>-73.900000000000006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534</v>
      </c>
      <c r="AL11" s="1218"/>
      <c r="AM11" s="1218"/>
      <c r="AN11" s="1219"/>
      <c r="AO11" s="316">
        <v>152843</v>
      </c>
      <c r="AP11" s="316">
        <v>9742</v>
      </c>
      <c r="AQ11" s="317">
        <v>14949</v>
      </c>
      <c r="AR11" s="318">
        <v>-34.799999999999997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535</v>
      </c>
      <c r="AL12" s="1218"/>
      <c r="AM12" s="1218"/>
      <c r="AN12" s="1219"/>
      <c r="AO12" s="316">
        <v>16710</v>
      </c>
      <c r="AP12" s="316">
        <v>1065</v>
      </c>
      <c r="AQ12" s="317">
        <v>2839</v>
      </c>
      <c r="AR12" s="318">
        <v>-62.5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536</v>
      </c>
      <c r="AL13" s="1218"/>
      <c r="AM13" s="1218"/>
      <c r="AN13" s="1219"/>
      <c r="AO13" s="316" t="s">
        <v>537</v>
      </c>
      <c r="AP13" s="316" t="s">
        <v>537</v>
      </c>
      <c r="AQ13" s="317" t="s">
        <v>537</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538</v>
      </c>
      <c r="AL14" s="1218"/>
      <c r="AM14" s="1218"/>
      <c r="AN14" s="1219"/>
      <c r="AO14" s="316" t="s">
        <v>537</v>
      </c>
      <c r="AP14" s="316" t="s">
        <v>537</v>
      </c>
      <c r="AQ14" s="317">
        <v>6532</v>
      </c>
      <c r="AR14" s="318" t="s">
        <v>537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539</v>
      </c>
      <c r="AL15" s="1218"/>
      <c r="AM15" s="1218"/>
      <c r="AN15" s="1219"/>
      <c r="AO15" s="316">
        <v>33084</v>
      </c>
      <c r="AP15" s="316">
        <v>2109</v>
      </c>
      <c r="AQ15" s="317">
        <v>2245</v>
      </c>
      <c r="AR15" s="318">
        <v>-6.1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540</v>
      </c>
      <c r="AL16" s="1221"/>
      <c r="AM16" s="1221"/>
      <c r="AN16" s="1222"/>
      <c r="AO16" s="316">
        <v>-124429</v>
      </c>
      <c r="AP16" s="316">
        <v>-7931</v>
      </c>
      <c r="AQ16" s="317">
        <v>-9049</v>
      </c>
      <c r="AR16" s="318">
        <v>-12.4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193</v>
      </c>
      <c r="AL17" s="1221"/>
      <c r="AM17" s="1221"/>
      <c r="AN17" s="1222"/>
      <c r="AO17" s="316">
        <v>1524181</v>
      </c>
      <c r="AP17" s="316">
        <v>97150</v>
      </c>
      <c r="AQ17" s="317">
        <v>121631</v>
      </c>
      <c r="AR17" s="318">
        <v>-20.100000000000001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545</v>
      </c>
      <c r="AL21" s="1213"/>
      <c r="AM21" s="1213"/>
      <c r="AN21" s="1214"/>
      <c r="AO21" s="328">
        <v>9.31</v>
      </c>
      <c r="AP21" s="329">
        <v>11.23</v>
      </c>
      <c r="AQ21" s="330">
        <v>-1.92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546</v>
      </c>
      <c r="AL22" s="1213"/>
      <c r="AM22" s="1213"/>
      <c r="AN22" s="1214"/>
      <c r="AO22" s="333">
        <v>100.9</v>
      </c>
      <c r="AP22" s="334">
        <v>95.4</v>
      </c>
      <c r="AQ22" s="335">
        <v>5.5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550</v>
      </c>
      <c r="AL32" s="1229"/>
      <c r="AM32" s="1229"/>
      <c r="AN32" s="1230"/>
      <c r="AO32" s="343">
        <v>399196</v>
      </c>
      <c r="AP32" s="343">
        <v>25444</v>
      </c>
      <c r="AQ32" s="344">
        <v>72579</v>
      </c>
      <c r="AR32" s="345">
        <v>-64.900000000000006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551</v>
      </c>
      <c r="AL33" s="1229"/>
      <c r="AM33" s="1229"/>
      <c r="AN33" s="1230"/>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552</v>
      </c>
      <c r="AL34" s="1229"/>
      <c r="AM34" s="1229"/>
      <c r="AN34" s="1230"/>
      <c r="AO34" s="343" t="s">
        <v>537</v>
      </c>
      <c r="AP34" s="343" t="s">
        <v>537</v>
      </c>
      <c r="AQ34" s="344" t="s">
        <v>537</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553</v>
      </c>
      <c r="AL35" s="1229"/>
      <c r="AM35" s="1229"/>
      <c r="AN35" s="1230"/>
      <c r="AO35" s="343">
        <v>186755</v>
      </c>
      <c r="AP35" s="343">
        <v>11904</v>
      </c>
      <c r="AQ35" s="344">
        <v>21739</v>
      </c>
      <c r="AR35" s="345">
        <v>-45.2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554</v>
      </c>
      <c r="AL36" s="1229"/>
      <c r="AM36" s="1229"/>
      <c r="AN36" s="1230"/>
      <c r="AO36" s="343">
        <v>40835</v>
      </c>
      <c r="AP36" s="343">
        <v>2603</v>
      </c>
      <c r="AQ36" s="344">
        <v>2493</v>
      </c>
      <c r="AR36" s="345">
        <v>4.4000000000000004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555</v>
      </c>
      <c r="AL37" s="1229"/>
      <c r="AM37" s="1229"/>
      <c r="AN37" s="1230"/>
      <c r="AO37" s="343">
        <v>12738</v>
      </c>
      <c r="AP37" s="343">
        <v>812</v>
      </c>
      <c r="AQ37" s="344">
        <v>865</v>
      </c>
      <c r="AR37" s="345">
        <v>-6.1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556</v>
      </c>
      <c r="AL38" s="1232"/>
      <c r="AM38" s="1232"/>
      <c r="AN38" s="1233"/>
      <c r="AO38" s="346" t="s">
        <v>537</v>
      </c>
      <c r="AP38" s="346" t="s">
        <v>537</v>
      </c>
      <c r="AQ38" s="347">
        <v>7</v>
      </c>
      <c r="AR38" s="335" t="s">
        <v>537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557</v>
      </c>
      <c r="AL39" s="1232"/>
      <c r="AM39" s="1232"/>
      <c r="AN39" s="1233"/>
      <c r="AO39" s="343">
        <v>-87291</v>
      </c>
      <c r="AP39" s="343">
        <v>-5564</v>
      </c>
      <c r="AQ39" s="344">
        <v>-2840</v>
      </c>
      <c r="AR39" s="345">
        <v>95.9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558</v>
      </c>
      <c r="AL40" s="1229"/>
      <c r="AM40" s="1229"/>
      <c r="AN40" s="1230"/>
      <c r="AO40" s="343">
        <v>-472058</v>
      </c>
      <c r="AP40" s="343">
        <v>-30088</v>
      </c>
      <c r="AQ40" s="344">
        <v>-65347</v>
      </c>
      <c r="AR40" s="345">
        <v>-54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305</v>
      </c>
      <c r="AL41" s="1235"/>
      <c r="AM41" s="1235"/>
      <c r="AN41" s="1236"/>
      <c r="AO41" s="343">
        <v>80175</v>
      </c>
      <c r="AP41" s="343">
        <v>5110</v>
      </c>
      <c r="AQ41" s="344">
        <v>29497</v>
      </c>
      <c r="AR41" s="345">
        <v>-82.7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527</v>
      </c>
      <c r="AN49" s="1225" t="s">
        <v>562</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1192445</v>
      </c>
      <c r="AN51" s="365">
        <v>74738</v>
      </c>
      <c r="AO51" s="366">
        <v>-39.299999999999997</v>
      </c>
      <c r="AP51" s="367">
        <v>77577</v>
      </c>
      <c r="AQ51" s="368">
        <v>-11.4</v>
      </c>
      <c r="AR51" s="369">
        <v>-27.9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1011601</v>
      </c>
      <c r="AN52" s="373">
        <v>63403</v>
      </c>
      <c r="AO52" s="374">
        <v>-17.7</v>
      </c>
      <c r="AP52" s="375">
        <v>40870</v>
      </c>
      <c r="AQ52" s="376">
        <v>-7.1</v>
      </c>
      <c r="AR52" s="377">
        <v>-10.6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1118083</v>
      </c>
      <c r="AN53" s="365">
        <v>70324</v>
      </c>
      <c r="AO53" s="366">
        <v>-5.9</v>
      </c>
      <c r="AP53" s="367">
        <v>97062</v>
      </c>
      <c r="AQ53" s="368">
        <v>25.1</v>
      </c>
      <c r="AR53" s="369">
        <v>-31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621303</v>
      </c>
      <c r="AN54" s="373">
        <v>39078</v>
      </c>
      <c r="AO54" s="374">
        <v>-38.4</v>
      </c>
      <c r="AP54" s="375">
        <v>50112</v>
      </c>
      <c r="AQ54" s="376">
        <v>22.6</v>
      </c>
      <c r="AR54" s="377">
        <v>-61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674282</v>
      </c>
      <c r="AN55" s="365">
        <v>42727</v>
      </c>
      <c r="AO55" s="366">
        <v>-39.200000000000003</v>
      </c>
      <c r="AP55" s="367">
        <v>106005</v>
      </c>
      <c r="AQ55" s="368">
        <v>9.1999999999999993</v>
      </c>
      <c r="AR55" s="369">
        <v>-48.4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510155</v>
      </c>
      <c r="AN56" s="373">
        <v>32327</v>
      </c>
      <c r="AO56" s="374">
        <v>-17.3</v>
      </c>
      <c r="AP56" s="375">
        <v>58359</v>
      </c>
      <c r="AQ56" s="376">
        <v>16.5</v>
      </c>
      <c r="AR56" s="377">
        <v>-33.799999999999997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730659</v>
      </c>
      <c r="AN57" s="365">
        <v>46435</v>
      </c>
      <c r="AO57" s="366">
        <v>8.6999999999999993</v>
      </c>
      <c r="AP57" s="367">
        <v>98507</v>
      </c>
      <c r="AQ57" s="368">
        <v>-7.1</v>
      </c>
      <c r="AR57" s="369">
        <v>15.8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403051</v>
      </c>
      <c r="AN58" s="373">
        <v>25615</v>
      </c>
      <c r="AO58" s="374">
        <v>-20.8</v>
      </c>
      <c r="AP58" s="375">
        <v>47567</v>
      </c>
      <c r="AQ58" s="376">
        <v>-18.5</v>
      </c>
      <c r="AR58" s="377">
        <v>-2.2999999999999998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1191389</v>
      </c>
      <c r="AN59" s="365">
        <v>75938</v>
      </c>
      <c r="AO59" s="366">
        <v>63.5</v>
      </c>
      <c r="AP59" s="367">
        <v>113347</v>
      </c>
      <c r="AQ59" s="368">
        <v>15.1</v>
      </c>
      <c r="AR59" s="369">
        <v>48.4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534140</v>
      </c>
      <c r="AN60" s="373">
        <v>34046</v>
      </c>
      <c r="AO60" s="374">
        <v>32.9</v>
      </c>
      <c r="AP60" s="375">
        <v>58728</v>
      </c>
      <c r="AQ60" s="376">
        <v>23.5</v>
      </c>
      <c r="AR60" s="377">
        <v>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981372</v>
      </c>
      <c r="AN61" s="380">
        <v>62032</v>
      </c>
      <c r="AO61" s="381">
        <v>-2.4</v>
      </c>
      <c r="AP61" s="382">
        <v>98500</v>
      </c>
      <c r="AQ61" s="383">
        <v>6.2</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616050</v>
      </c>
      <c r="AN62" s="373">
        <v>38894</v>
      </c>
      <c r="AO62" s="374">
        <v>-12.3</v>
      </c>
      <c r="AP62" s="375">
        <v>51127</v>
      </c>
      <c r="AQ62" s="376">
        <v>7.4</v>
      </c>
      <c r="AR62" s="377">
        <v>-19.7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P4D179X5+MYT74yrtaoHDOo2lxhbvLAkE9rj49AoRy22EpHoily32dAcYasGIRyrDqF1YW3SZESiFrvxYrmpA==" saltValue="FebY/nvcbs09SYyNYXbS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Z61" zoomScaleNormal="100" zoomScaleSheetLayoutView="55" workbookViewId="0">
      <selection activeCell="BI65" sqref="BI6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khAKQfIIe7z2izoF4w+WugFwVAoRKUvjO2jackkP0fv0dW/ImwBJFAffh08NDOSFgdccWfxVloGz1i8MoN2dhw==" saltValue="d1RyhB4Y2R2F3VHILH1kF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70" zoomScaleNormal="70" zoomScaleSheetLayoutView="55" workbookViewId="0">
      <selection activeCell="CX90" sqref="CX9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kUlcqJPDpVgwpv/THXhXHOiw/Q23n3B6i35oiAs41qKPG58337jb2i/OT7wmq8gP9Wkhp0O7sHv3cWGwKo4wUw==" saltValue="Ei0y5jE35hwSbK9iW9wvQ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7" t="s">
        <v>3</v>
      </c>
      <c r="D47" s="1237"/>
      <c r="E47" s="1238"/>
      <c r="F47" s="11">
        <v>27.25</v>
      </c>
      <c r="G47" s="12">
        <v>30.02</v>
      </c>
      <c r="H47" s="12">
        <v>30.71</v>
      </c>
      <c r="I47" s="12">
        <v>35.39</v>
      </c>
      <c r="J47" s="13">
        <v>32.86</v>
      </c>
    </row>
    <row r="48" spans="2:10" ht="57.75" customHeight="1" x14ac:dyDescent="0.15">
      <c r="B48" s="14"/>
      <c r="C48" s="1239" t="s">
        <v>4</v>
      </c>
      <c r="D48" s="1239"/>
      <c r="E48" s="1240"/>
      <c r="F48" s="15">
        <v>8.3000000000000007</v>
      </c>
      <c r="G48" s="16">
        <v>8.74</v>
      </c>
      <c r="H48" s="16">
        <v>7.62</v>
      </c>
      <c r="I48" s="16">
        <v>7.33</v>
      </c>
      <c r="J48" s="17">
        <v>9.34</v>
      </c>
    </row>
    <row r="49" spans="2:10" ht="57.75" customHeight="1" thickBot="1" x14ac:dyDescent="0.2">
      <c r="B49" s="18"/>
      <c r="C49" s="1241" t="s">
        <v>5</v>
      </c>
      <c r="D49" s="1241"/>
      <c r="E49" s="1242"/>
      <c r="F49" s="19" t="s">
        <v>583</v>
      </c>
      <c r="G49" s="20">
        <v>0.94</v>
      </c>
      <c r="H49" s="20" t="s">
        <v>584</v>
      </c>
      <c r="I49" s="20">
        <v>5.13</v>
      </c>
      <c r="J49" s="21">
        <v>0.08</v>
      </c>
    </row>
    <row r="50" spans="2:10" ht="13.5" customHeight="1" x14ac:dyDescent="0.15"/>
  </sheetData>
  <sheetProtection algorithmName="SHA-512" hashValue="cPWkxaYiGKKuTcy+aHiM3l5eWvRm/BU5I5XLnS6q6fy9vq0dk5V8KlfTXmGJ10RqkqpaL/XANGXVe1eEeXbORA==" saltValue="Hry1tF+Agk3/ui9jFXYf5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2021-03-08T23:46:58Z</cp:lastPrinted>
  <dcterms:created xsi:type="dcterms:W3CDTF">2021-02-05T01:33:30Z</dcterms:created>
  <dcterms:modified xsi:type="dcterms:W3CDTF">2021-10-21T01:48:21Z</dcterms:modified>
  <cp:category/>
</cp:coreProperties>
</file>