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企画課文書H28\D企画\Ｄ2財政\Ｄ2･11 財政分析\Ｄ2･11･1財政分析（５）\財政状況資料集\290206  平成27年度財政状況資料集の作成及び提出について\【財政状況資料集】_093459_芳賀町_2015\"/>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AM35" i="9"/>
  <c r="CO34" i="9"/>
  <c r="CO35" i="9" s="1"/>
  <c r="BW34" i="9"/>
  <c r="BW35" i="9" s="1"/>
  <c r="BW36" i="9" s="1"/>
  <c r="BW37" i="9" s="1"/>
  <c r="BW38" i="9" s="1"/>
  <c r="BW39" i="9" s="1"/>
  <c r="BW40" i="9" s="1"/>
  <c r="BW41" i="9" s="1"/>
  <c r="BW42" i="9" s="1"/>
  <c r="BW43" i="9" s="1"/>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c r="BE35" i="9" s="1"/>
  <c r="BE36" i="9" s="1"/>
</calcChain>
</file>

<file path=xl/sharedStrings.xml><?xml version="1.0" encoding="utf-8"?>
<sst xmlns="http://schemas.openxmlformats.org/spreadsheetml/2006/main" count="1065" uniqueCount="568">
  <si>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</si>
  <si>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</si>
  <si>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</si>
  <si>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</si>
  <si>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</si>
  <si>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</si>
  <si>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</si>
  <si>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</si>
  <si>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</si>
  <si>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</si>
  <si>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</si>
  <si>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</si>
  <si>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</si>
  <si>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</si>
  <si>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</si>
  <si>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</si>
  <si>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</si>
  <si>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</si>
  <si>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</si>
  <si>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</si>
  <si>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</si>
  <si>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</si>
  <si>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</si>
  <si>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</si>
  <si>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</si>
  <si>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</si>
  <si>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</si>
  <si>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</si>
  <si>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</si>
  <si>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</si>
  <si>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</si>
  <si>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</si>
  <si>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</si>
  <si>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</si>
  <si>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</si>
  <si>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</si>
  <si>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</si>
  <si>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</si>
  <si>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</si>
  <si>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</si>
  <si>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</si>
  <si>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</si>
  <si>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</si>
  <si>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</si>
  <si>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</si>
  <si>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</si>
  <si>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</si>
  <si>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</si>
  <si>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</si>
  <si>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</si>
  <si>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</si>
  <si>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</si>
  <si>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</si>
  <si>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</si>
  <si>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</si>
  <si>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</si>
  <si>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</si>
  <si>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</si>
  <si>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</si>
  <si>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</si>
  <si>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</si>
  <si>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</si>
  <si>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</si>
  <si>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</si>
  <si>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</si>
  <si>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</si>
  <si>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</si>
  <si>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</si>
  <si>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</si>
  <si>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</si>
  <si>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</si>
  <si>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</si>
  <si>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</si>
  <si>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</si>
  <si>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</si>
  <si>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</si>
  <si>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</si>
  <si>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</si>
  <si>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</si>
  <si>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</si>
  <si>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</si>
  <si>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</si>
  <si>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</si>
  <si>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</si>
  <si>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</si>
  <si>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</si>
  <si>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</si>
  <si>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</si>
  <si>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</si>
  <si>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</si>
  <si>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</si>
  <si>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</si>
  <si>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</si>
  <si>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</si>
  <si>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</si>
  <si>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</si>
  <si>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</si>
  <si>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</si>
  <si>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</si>
  <si>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</si>
  <si>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</si>
  <si>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</si>
  <si>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</si>
  <si>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</si>
  <si>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</si>
  <si>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</si>
  <si>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</si>
  <si>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</si>
  <si>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</si>
  <si>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</si>
  <si>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</si>
  <si>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</si>
  <si>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</si>
  <si>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</si>
  <si>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</si>
  <si>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</si>
  <si>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</si>
  <si>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</si>
  <si>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</si>
  <si>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</si>
  <si>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</si>
  <si>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</si>
  <si>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</si>
  <si>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</si>
  <si>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</si>
  <si>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</si>
  <si>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</si>
  <si>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</si>
  <si>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</si>
  <si>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</si>
  <si>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</si>
  <si>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</si>
  <si>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</si>
  <si>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</si>
  <si>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</si>
  <si>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</si>
  <si>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</si>
  <si>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</si>
  <si>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</si>
  <si>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</si>
  <si>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</si>
  <si>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</si>
  <si>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</si>
  <si>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</si>
  <si>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</si>
  <si>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</si>
  <si>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</si>
  <si>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</si>
  <si>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</si>
  <si>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</si>
  <si>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</si>
  <si>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</si>
  <si>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</si>
  <si>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</si>
  <si>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</si>
  <si>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</si>
  <si>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</si>
  <si>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</si>
  <si>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</si>
  <si>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</si>
  <si>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</si>
  <si>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</si>
  <si>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</si>
  <si>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</si>
  <si>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</si>
  <si>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</si>
  <si>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</si>
  <si>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</si>
  <si>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</si>
  <si>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</si>
  <si>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</si>
  <si>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</si>
  <si>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</si>
  <si>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</si>
  <si>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</si>
  <si>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</si>
  <si>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</si>
  <si>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</si>
  <si>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</si>
  <si>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</si>
  <si>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</si>
  <si>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</si>
  <si>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</si>
  <si>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</si>
  <si>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</si>
  <si>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</si>
  <si>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</si>
  <si>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</si>
  <si>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</si>
  <si>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</si>
  <si>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</si>
  <si>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</si>
  <si>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栃木県芳賀町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</si>
  <si>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</si>
  <si>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</si>
  <si>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</si>
  <si>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</si>
  <si>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</si>
  <si>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</si>
  <si>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</si>
  <si>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</si>
  <si>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</si>
  <si>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</si>
  <si>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</si>
  <si>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</si>
  <si>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</si>
  <si>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</si>
  <si>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</si>
  <si>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</si>
  <si>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</si>
  <si>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</si>
  <si>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</si>
  <si>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</si>
  <si>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</si>
  <si>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</si>
  <si>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</si>
  <si>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</si>
  <si>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</si>
  <si>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</si>
  <si>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</si>
  <si>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</si>
  <si>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</si>
  <si>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</si>
  <si>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</si>
  <si>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</si>
  <si>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</si>
  <si>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</si>
  <si>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</si>
  <si>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</si>
  <si>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</si>
  <si>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</si>
  <si>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</si>
  <si>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</si>
  <si>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</si>
  <si>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</si>
  <si>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</si>
  <si>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</si>
  <si>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</si>
  <si>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</si>
  <si>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</si>
  <si>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</si>
  <si>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</si>
  <si>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</si>
  <si>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</si>
  <si>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</si>
  <si>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</si>
  <si>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</si>
  <si>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</si>
  <si>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</si>
  <si>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</si>
  <si>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</si>
  <si>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</si>
  <si>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</si>
  <si>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</si>
  <si>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</si>
  <si>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</si>
  <si>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</si>
  <si>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</si>
  <si>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</si>
  <si>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</si>
  <si>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</si>
  <si>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</si>
  <si>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</si>
  <si>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</si>
  <si>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</si>
  <si>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</si>
  <si>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</si>
  <si>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</si>
  <si>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</si>
  <si>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</si>
  <si>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</si>
  <si>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</si>
  <si>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</si>
  <si>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</si>
  <si>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</si>
  <si>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</si>
  <si>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</si>
  <si>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</si>
  <si>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</si>
  <si>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</si>
  <si>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</si>
  <si>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</si>
  <si>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</si>
  <si>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</si>
  <si>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</si>
  <si>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</si>
  <si>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</si>
  <si>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</si>
  <si>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</si>
  <si>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</si>
  <si>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</si>
  <si>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</si>
  <si>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</si>
  <si>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</si>
  <si>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</si>
  <si>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</si>
  <si>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</si>
  <si>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</si>
  <si>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</si>
  <si>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</si>
  <si>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</si>
  <si>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</si>
  <si>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</si>
  <si>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</si>
  <si>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</si>
  <si>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</si>
  <si>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</si>
  <si>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</si>
  <si>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</si>
  <si>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</si>
  <si>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</si>
  <si>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</si>
  <si>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</si>
  <si>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</si>
  <si>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</si>
  <si>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</si>
  <si>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</si>
  <si>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</si>
  <si>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</si>
  <si>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</si>
  <si>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</si>
  <si>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</si>
  <si>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</si>
  <si>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</si>
  <si>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</si>
  <si>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</si>
  <si>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</si>
  <si>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</si>
  <si>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</si>
  <si>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</si>
  <si>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</si>
  <si>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</si>
  <si>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</si>
  <si>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</si>
  <si>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</si>
  <si>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</si>
  <si>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</si>
  <si>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</si>
  <si>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</si>
  <si>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</si>
  <si>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栃木県芳賀町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</si>
  <si>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</si>
  <si>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</si>
  <si>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</si>
  <si>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</si>
  <si>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</si>
  <si>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</si>
  <si>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</si>
  <si>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</si>
  <si>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</si>
  <si>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</si>
  <si>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</si>
  <si>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</si>
  <si>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</si>
  <si>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</si>
  <si>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</si>
  <si>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</si>
  <si>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</si>
  <si>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</si>
  <si>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</si>
  <si>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</si>
  <si>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</si>
  <si>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芳賀町祖母井南部土地区画整理事業特別会計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</si>
  <si>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</si>
  <si>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</si>
  <si>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</si>
  <si>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</si>
  <si>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</si>
  <si>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</si>
  <si>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</si>
  <si>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</si>
  <si>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</si>
  <si>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</si>
  <si>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</si>
  <si>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</si>
  <si>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</si>
  <si>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</si>
  <si>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</si>
  <si>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</si>
  <si>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</si>
  <si>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</si>
  <si>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</si>
  <si>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芳賀町宅地造成事業特別会計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</si>
  <si>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</si>
  <si>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</si>
  <si>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</si>
  <si>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</si>
  <si>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</si>
  <si>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</si>
  <si>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</si>
  <si>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</si>
  <si>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</si>
  <si>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</si>
  <si>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</si>
  <si>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</si>
  <si>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</si>
  <si>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</si>
  <si>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</si>
  <si>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</si>
  <si>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</si>
  <si>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</si>
  <si>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</si>
  <si>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</si>
  <si>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</si>
  <si>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</si>
  <si>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</si>
  <si>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</si>
  <si>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</si>
  <si>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</si>
  <si>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</si>
  <si>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</si>
  <si>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</si>
  <si>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</si>
  <si>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</si>
  <si>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</si>
  <si>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</si>
  <si>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</si>
  <si>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</si>
  <si>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</si>
  <si>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</si>
  <si>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</si>
  <si>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</si>
  <si>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</si>
  <si>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</si>
  <si>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</si>
  <si>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</si>
  <si>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</si>
  <si>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</si>
  <si>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</si>
  <si>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</si>
  <si>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</si>
  <si>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</si>
  <si>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</si>
  <si>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</si>
  <si>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</si>
  <si>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</si>
  <si>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</si>
  <si>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</si>
  <si>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</si>
  <si>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芳賀町農業集落排水事業特別会計</t>
    <phoneticPr fontId="5"/>
  </si>
  <si>
    <t>(Ｆ)</t>
    <phoneticPr fontId="5"/>
  </si>
  <si>
    <t>芳賀町宅地造成事業特別会計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</si>
  <si>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</si>
  <si>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</si>
  <si>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</si>
  <si>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</si>
  <si>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</si>
  <si>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</si>
  <si>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</si>
  <si>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</si>
  <si>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</si>
  <si>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</si>
  <si>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</si>
  <si>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</si>
  <si>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</si>
  <si>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</si>
  <si>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</si>
  <si>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</si>
  <si>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</si>
  <si>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</si>
  <si>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</si>
  <si>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</si>
  <si>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</si>
  <si>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</si>
  <si>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</si>
  <si>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</si>
  <si>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</si>
  <si>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</si>
  <si>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</si>
  <si>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</si>
  <si>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</si>
  <si>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</si>
  <si>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</si>
  <si>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</si>
  <si>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</si>
  <si>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</si>
  <si>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</si>
  <si>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</si>
  <si>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</si>
  <si>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</si>
  <si>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</si>
  <si>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</si>
  <si>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</si>
  <si>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</si>
  <si>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</si>
  <si>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</si>
  <si>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</si>
  <si>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</si>
  <si>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</si>
  <si>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</si>
  <si>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</si>
  <si>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</si>
  <si>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</si>
  <si>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</si>
  <si>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</si>
  <si>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</si>
  <si>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</si>
  <si>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</si>
  <si>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</si>
  <si>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</si>
  <si>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</si>
  <si>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</si>
  <si>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</si>
  <si>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</si>
  <si>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</si>
  <si>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</si>
  <si>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</si>
  <si>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</si>
  <si>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</si>
  <si>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</si>
  <si>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</si>
  <si>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</si>
  <si>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</si>
  <si>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</si>
  <si>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</si>
  <si>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</si>
  <si>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</si>
  <si>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</si>
  <si>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</si>
  <si>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</si>
  <si>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</si>
  <si>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</si>
  <si>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</si>
  <si>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</si>
  <si>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</si>
  <si>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</si>
  <si>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3.37</t>
  </si>
  <si>
    <t>▲ 2.32</t>
  </si>
  <si>
    <t>▲ 9.14</t>
  </si>
  <si>
    <t>一般会計</t>
  </si>
  <si>
    <t>芳賀町国民健康保険特別会計</t>
  </si>
  <si>
    <t>芳賀町介護保険特別会計</t>
  </si>
  <si>
    <t>芳賀町公共下水道事業特別会計</t>
  </si>
  <si>
    <t>芳賀町農業集落排水事業特別会計</t>
  </si>
  <si>
    <t>芳賀町後期高齢者医療特別会計</t>
  </si>
  <si>
    <t>芳賀町祖母井南部土地区画整理事業特別会計</t>
  </si>
  <si>
    <t>芳賀工業団地排水処理センター特別会計</t>
  </si>
  <si>
    <t>その他会計（赤字）</t>
  </si>
  <si>
    <t>その他会計（黒字）</t>
  </si>
  <si>
    <t>-</t>
    <phoneticPr fontId="2"/>
  </si>
  <si>
    <t>芳賀中部上水道企業団</t>
    <rPh sb="0" eb="2">
      <t>ハガ</t>
    </rPh>
    <rPh sb="2" eb="4">
      <t>チュウブ</t>
    </rPh>
    <rPh sb="4" eb="7">
      <t>ジョウスイドウ</t>
    </rPh>
    <rPh sb="7" eb="9">
      <t>キギョウ</t>
    </rPh>
    <rPh sb="9" eb="10">
      <t>ダン</t>
    </rPh>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</si>
  <si>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</si>
  <si>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</si>
  <si>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</si>
  <si>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</si>
  <si>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</si>
  <si>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</si>
  <si>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</si>
  <si>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</si>
  <si>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シジョウ</t>
    </rPh>
    <rPh sb="17" eb="19">
      <t>トクベツ</t>
    </rPh>
    <rPh sb="19" eb="21">
      <t>カイケイ</t>
    </rPh>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</si>
  <si>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</si>
  <si>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芳賀郡中部環境衛生事務組合</t>
    <rPh sb="0" eb="2">
      <t>ハガ</t>
    </rPh>
    <rPh sb="2" eb="3">
      <t>グン</t>
    </rPh>
    <rPh sb="3" eb="5">
      <t>チュウブ</t>
    </rPh>
    <rPh sb="5" eb="7">
      <t>カンキョウ</t>
    </rPh>
    <rPh sb="7" eb="9">
      <t>エイセイ</t>
    </rPh>
    <rPh sb="9" eb="11">
      <t>ジム</t>
    </rPh>
    <rPh sb="11" eb="13">
      <t>クミアイ</t>
    </rPh>
    <phoneticPr fontId="2"/>
  </si>
  <si>
    <t>芳賀町農業公社</t>
    <rPh sb="0" eb="2">
      <t>ハガ</t>
    </rPh>
    <rPh sb="2" eb="3">
      <t>マチ</t>
    </rPh>
    <rPh sb="3" eb="5">
      <t>ノウギョウ</t>
    </rPh>
    <rPh sb="5" eb="7">
      <t>コウシャ</t>
    </rPh>
    <phoneticPr fontId="2"/>
  </si>
  <si>
    <t>芳賀町ロマン開発</t>
    <rPh sb="0" eb="2">
      <t>ハガ</t>
    </rPh>
    <rPh sb="2" eb="3">
      <t>マチ</t>
    </rPh>
    <rPh sb="6" eb="8">
      <t>カイハツ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</si>
  <si>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</si>
  <si>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</si>
  <si>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</si>
  <si>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</si>
  <si>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</si>
  <si>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</si>
  <si>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</si>
  <si>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</si>
  <si>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</si>
  <si>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</si>
  <si>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</si>
  <si>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</si>
  <si>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</si>
  <si>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平成23年度以降将来負担比率が0.0%以下であり、財政の健全性は保たれている。また実質公債費比率も新規借入れを最小限としてきたため減少傾向にあり、財政の健全性が保たれている。
今後、中・大型事業実施にともない多額の起債が予定されるが、計画的な起債を行い、健全性の維持に努める。</t>
    <rPh sb="0" eb="2">
      <t>ヘイセイ</t>
    </rPh>
    <rPh sb="4" eb="6">
      <t>ネンド</t>
    </rPh>
    <rPh sb="6" eb="8">
      <t>イコウ</t>
    </rPh>
    <rPh sb="8" eb="10">
      <t>ショウライ</t>
    </rPh>
    <rPh sb="10" eb="12">
      <t>フタン</t>
    </rPh>
    <rPh sb="12" eb="14">
      <t>ヒリツ</t>
    </rPh>
    <rPh sb="19" eb="21">
      <t>イカ</t>
    </rPh>
    <rPh sb="25" eb="27">
      <t>ザイセイ</t>
    </rPh>
    <rPh sb="32" eb="33">
      <t>タモ</t>
    </rPh>
    <rPh sb="41" eb="43">
      <t>ジッシツ</t>
    </rPh>
    <rPh sb="43" eb="46">
      <t>コウサイヒ</t>
    </rPh>
    <rPh sb="46" eb="48">
      <t>ヒリツ</t>
    </rPh>
    <rPh sb="49" eb="51">
      <t>シンキ</t>
    </rPh>
    <rPh sb="51" eb="53">
      <t>カリイレ</t>
    </rPh>
    <rPh sb="55" eb="58">
      <t>サイショウゲン</t>
    </rPh>
    <rPh sb="65" eb="67">
      <t>ゲンショウ</t>
    </rPh>
    <rPh sb="67" eb="69">
      <t>ケイコウ</t>
    </rPh>
    <rPh sb="73" eb="75">
      <t>ザイセイ</t>
    </rPh>
    <rPh sb="80" eb="81">
      <t>タモ</t>
    </rPh>
    <rPh sb="88" eb="90">
      <t>コンゴ</t>
    </rPh>
    <rPh sb="91" eb="92">
      <t>チュウ</t>
    </rPh>
    <rPh sb="93" eb="95">
      <t>オオガタ</t>
    </rPh>
    <rPh sb="95" eb="97">
      <t>ジギョウ</t>
    </rPh>
    <rPh sb="97" eb="99">
      <t>ジッシ</t>
    </rPh>
    <rPh sb="104" eb="106">
      <t>タガク</t>
    </rPh>
    <rPh sb="107" eb="109">
      <t>キサイ</t>
    </rPh>
    <rPh sb="110" eb="112">
      <t>ヨテイ</t>
    </rPh>
    <rPh sb="117" eb="120">
      <t>ケイカクテキ</t>
    </rPh>
    <rPh sb="121" eb="123">
      <t>キサイ</t>
    </rPh>
    <rPh sb="124" eb="125">
      <t>オコナ</t>
    </rPh>
    <rPh sb="127" eb="130">
      <t>ケンゼンセイ</t>
    </rPh>
    <rPh sb="131" eb="133">
      <t>イジ</t>
    </rPh>
    <rPh sb="134" eb="13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</si>
</sst>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88024</c:v>
                </c:pt>
                <c:pt idx="1">
                  <c:v>76965</c:v>
                </c:pt>
                <c:pt idx="2">
                  <c:v>58863</c:v>
                </c:pt>
                <c:pt idx="3">
                  <c:v>123121</c:v>
                </c:pt>
                <c:pt idx="4">
                  <c:v>74738</c:v>
                </c:pt>
              </c:numCache>
            </c:numRef>
          </c:val>
          <c:smooth val="0"/>
        </c:ser>
        <c:dLbls>
          <c:showLegendKey val="0"/>
          <c:showVal val="0"/>
          <c:showCatName val="0"/>
          <c:showSerName val="0"/>
          <c:showPercent val="0"/>
          <c:showBubbleSize val="0"/>
        </c:dLbls>
        <c:marker val="1"/>
        <c:smooth val="0"/>
        <c:axId val="177423008"/>
        <c:axId val="255579288"/>
      </c:lineChart>
      <c:catAx>
        <c:axId val="177423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579288"/>
        <c:crosses val="autoZero"/>
        <c:auto val="1"/>
        <c:lblAlgn val="ctr"/>
        <c:lblOffset val="100"/>
        <c:tickLblSkip val="1"/>
        <c:tickMarkSkip val="1"/>
        <c:noMultiLvlLbl val="0"/>
      </c:catAx>
      <c:valAx>
        <c:axId val="2555792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423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c:v>
                </c:pt>
                <c:pt idx="1">
                  <c:v>13.1</c:v>
                </c:pt>
                <c:pt idx="2">
                  <c:v>9.76</c:v>
                </c:pt>
                <c:pt idx="3">
                  <c:v>9.42</c:v>
                </c:pt>
                <c:pt idx="4">
                  <c:v>8.3000000000000007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29.02</c:v>
                </c:pt>
                <c:pt idx="1">
                  <c:v>36.86</c:v>
                </c:pt>
                <c:pt idx="2">
                  <c:v>37.22</c:v>
                </c:pt>
                <c:pt idx="3">
                  <c:v>36.99</c:v>
                </c:pt>
                <c:pt idx="4">
                  <c:v>27.25</c:v>
                </c:pt>
              </c:numCache>
            </c:numRef>
          </c:val>
        </c:ser>
        <c:dLbls>
          <c:showLegendKey val="0"/>
          <c:showVal val="0"/>
          <c:showCatName val="0"/>
          <c:showSerName val="0"/>
          <c:showPercent val="0"/>
          <c:showBubbleSize val="0"/>
        </c:dLbls>
        <c:gapWidth val="250"/>
        <c:overlap val="100"/>
        <c:axId val="389610976"/>
        <c:axId val="255856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-3.37</c:v>
                </c:pt>
                <c:pt idx="1">
                  <c:v>8.86</c:v>
                </c:pt>
                <c:pt idx="2">
                  <c:v>-2.3199999999999998</c:v>
                </c:pt>
                <c:pt idx="3">
                  <c:v>2.63</c:v>
                </c:pt>
                <c:pt idx="4">
                  <c:v>-9.14</c:v>
                </c:pt>
              </c:numCache>
            </c:numRef>
          </c:val>
          <c:smooth val="0"/>
        </c:ser>
        <c:dLbls>
          <c:showLegendKey val="0"/>
          <c:showVal val="0"/>
          <c:showCatName val="0"/>
          <c:showSerName val="0"/>
          <c:showPercent val="0"/>
          <c:showBubbleSize val="0"/>
        </c:dLbls>
        <c:marker val="1"/>
        <c:smooth val="0"/>
        <c:axId val="389610976"/>
        <c:axId val="255856016"/>
      </c:lineChart>
      <c:catAx>
        <c:axId val="38961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856016"/>
        <c:crosses val="autoZero"/>
        <c:auto val="1"/>
        <c:lblAlgn val="ctr"/>
        <c:lblOffset val="100"/>
        <c:tickLblSkip val="1"/>
        <c:tickMarkSkip val="1"/>
        <c:noMultiLvlLbl val="0"/>
      </c:catAx>
      <c:valAx>
        <c:axId val="25585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61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芳賀工業団地排水処理センター特別会計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0.09</c:v>
                </c:pt>
                <c:pt idx="4">
                  <c:v>#N/A</c:v>
                </c:pt>
                <c:pt idx="5">
                  <c:v>0.04</c:v>
                </c:pt>
                <c:pt idx="6">
                  <c:v>#N/A</c:v>
                </c:pt>
                <c:pt idx="7">
                  <c:v>0.1</c:v>
                </c:pt>
                <c:pt idx="8">
                  <c:v>#N/A</c:v>
                </c:pt>
                <c:pt idx="9">
                  <c:v>0.04</c:v>
                </c:pt>
              </c:numCache>
            </c:numRef>
          </c:val>
        </c:ser>
        <c:ser>
          <c:idx val="3"/>
          <c:order val="3"/>
          <c:tx>
            <c:strRef>
              <c:f>データシート!$A$30</c:f>
              <c:strCache>
                <c:ptCount val="1"/>
                <c:pt idx="0">
                  <c:v>芳賀町祖母井南部土地区画整理事業特別会計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0.08</c:v>
                </c:pt>
                <c:pt idx="8">
                  <c:v>#N/A</c:v>
                </c:pt>
                <c:pt idx="9">
                  <c:v>0.08</c:v>
                </c:pt>
              </c:numCache>
            </c:numRef>
          </c:val>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0.08</c:v>
                </c:pt>
                <c:pt idx="4">
                  <c:v>#N/A</c:v>
                </c:pt>
                <c:pt idx="5">
                  <c:v>0.24</c:v>
                </c:pt>
                <c:pt idx="6">
                  <c:v>#N/A</c:v>
                </c:pt>
                <c:pt idx="7">
                  <c:v>0.09</c:v>
                </c:pt>
                <c:pt idx="8">
                  <c:v>#N/A</c:v>
                </c:pt>
                <c:pt idx="9">
                  <c:v>0.09</c:v>
                </c:pt>
              </c:numCache>
            </c:numRef>
          </c:val>
        </c:ser>
        <c:ser>
          <c:idx val="5"/>
          <c:order val="5"/>
          <c:tx>
            <c:strRef>
              <c:f>データシート!$A$32</c:f>
              <c:strCache>
                <c:ptCount val="1"/>
                <c:pt idx="0">
                  <c:v>芳賀町農業集落排水事業特別会計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0.19</c:v>
                </c:pt>
                <c:pt idx="4">
                  <c:v>#N/A</c:v>
                </c:pt>
                <c:pt idx="5">
                  <c:v>0.24</c:v>
                </c:pt>
                <c:pt idx="6">
                  <c:v>#N/A</c:v>
                </c:pt>
                <c:pt idx="7">
                  <c:v>0.13</c:v>
                </c:pt>
                <c:pt idx="8">
                  <c:v>#N/A</c:v>
                </c:pt>
                <c:pt idx="9">
                  <c:v>0.11</c:v>
                </c:pt>
              </c:numCache>
            </c:numRef>
          </c:val>
        </c:ser>
        <c:ser>
          <c:idx val="6"/>
          <c:order val="6"/>
          <c:tx>
            <c:strRef>
              <c:f>データシート!$A$33</c:f>
              <c:strCache>
                <c:ptCount val="1"/>
                <c:pt idx="0">
                  <c:v>芳賀町公共下水道事業特別会計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0.18</c:v>
                </c:pt>
                <c:pt idx="4">
                  <c:v>#N/A</c:v>
                </c:pt>
                <c:pt idx="5">
                  <c:v>0.08</c:v>
                </c:pt>
                <c:pt idx="6">
                  <c:v>#N/A</c:v>
                </c:pt>
                <c:pt idx="7">
                  <c:v>0.1</c:v>
                </c:pt>
                <c:pt idx="8">
                  <c:v>#N/A</c:v>
                </c:pt>
                <c:pt idx="9">
                  <c:v>0.23</c:v>
                </c:pt>
              </c:numCache>
            </c:numRef>
          </c:val>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0.95</c:v>
                </c:pt>
                <c:pt idx="2">
                  <c:v>#N/A</c:v>
                </c:pt>
                <c:pt idx="3">
                  <c:v>1.1100000000000001</c:v>
                </c:pt>
                <c:pt idx="4">
                  <c:v>#N/A</c:v>
                </c:pt>
                <c:pt idx="5">
                  <c:v>1.23</c:v>
                </c:pt>
                <c:pt idx="6">
                  <c:v>#N/A</c:v>
                </c:pt>
                <c:pt idx="7">
                  <c:v>0.91</c:v>
                </c:pt>
                <c:pt idx="8">
                  <c:v>#N/A</c:v>
                </c:pt>
                <c:pt idx="9">
                  <c:v>0.81</c:v>
                </c:pt>
              </c:numCache>
            </c:numRef>
          </c:val>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2.74</c:v>
                </c:pt>
                <c:pt idx="4">
                  <c:v>#N/A</c:v>
                </c:pt>
                <c:pt idx="5">
                  <c:v>3.22</c:v>
                </c:pt>
                <c:pt idx="6">
                  <c:v>#N/A</c:v>
                </c:pt>
                <c:pt idx="7">
                  <c:v>3.8</c:v>
                </c:pt>
                <c:pt idx="8">
                  <c:v>#N/A</c:v>
                </c:pt>
                <c:pt idx="9">
                  <c:v>3.52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10.48</c:v>
                </c:pt>
                <c:pt idx="2">
                  <c:v>#N/A</c:v>
                </c:pt>
                <c:pt idx="3">
                  <c:v>12.93</c:v>
                </c:pt>
                <c:pt idx="4">
                  <c:v>#N/A</c:v>
                </c:pt>
                <c:pt idx="5">
                  <c:v>9.65</c:v>
                </c:pt>
                <c:pt idx="6">
                  <c:v>#N/A</c:v>
                </c:pt>
                <c:pt idx="7">
                  <c:v>9.2200000000000006</c:v>
                </c:pt>
                <c:pt idx="8">
                  <c:v>#N/A</c:v>
                </c:pt>
                <c:pt idx="9">
                  <c:v>8.16</c:v>
                </c:pt>
              </c:numCache>
            </c:numRef>
          </c:val>
        </c:ser>
        <c:dLbls>
          <c:showLegendKey val="0"/>
          <c:showVal val="0"/>
          <c:showCatName val="0"/>
          <c:showSerName val="0"/>
          <c:showPercent val="0"/>
          <c:showBubbleSize val="0"/>
        </c:dLbls>
        <c:gapWidth val="150"/>
        <c:overlap val="100"/>
        <c:axId val="177135928"/>
        <c:axId val="254151872"/>
      </c:barChart>
      <c:catAx>
        <c:axId val="17713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151872"/>
        <c:crosses val="autoZero"/>
        <c:auto val="1"/>
        <c:lblAlgn val="ctr"/>
        <c:lblOffset val="100"/>
        <c:tickLblSkip val="1"/>
        <c:tickMarkSkip val="1"/>
        <c:noMultiLvlLbl val="0"/>
      </c:catAx>
      <c:valAx>
        <c:axId val="25415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35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538</c:v>
                </c:pt>
                <c:pt idx="5">
                  <c:v>580</c:v>
                </c:pt>
                <c:pt idx="8">
                  <c:v>612</c:v>
                </c:pt>
                <c:pt idx="11">
                  <c:v>626</c:v>
                </c:pt>
                <c:pt idx="14">
                  <c:v>607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49</c:v>
                </c:pt>
                <c:pt idx="3">
                  <c:v>49</c:v>
                </c:pt>
                <c:pt idx="6">
                  <c:v>31</c:v>
                </c:pt>
                <c:pt idx="9">
                  <c:v>30</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c:v>
                </c:pt>
                <c:pt idx="3">
                  <c:v>22</c:v>
                </c:pt>
                <c:pt idx="6">
                  <c:v>19</c:v>
                </c:pt>
                <c:pt idx="9">
                  <c:v>16</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190</c:v>
                </c:pt>
                <c:pt idx="3">
                  <c:v>192</c:v>
                </c:pt>
                <c:pt idx="6">
                  <c:v>224</c:v>
                </c:pt>
                <c:pt idx="9">
                  <c:v>184</c:v>
                </c:pt>
                <c:pt idx="12">
                  <c:v>188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604</c:v>
                </c:pt>
                <c:pt idx="3">
                  <c:v>611</c:v>
                </c:pt>
                <c:pt idx="6">
                  <c:v>603</c:v>
                </c:pt>
                <c:pt idx="9">
                  <c:v>570</c:v>
                </c:pt>
                <c:pt idx="12">
                  <c:v>498</c:v>
                </c:pt>
              </c:numCache>
            </c:numRef>
          </c:val>
        </c:ser>
        <c:dLbls>
          <c:showLegendKey val="0"/>
          <c:showVal val="0"/>
          <c:showCatName val="0"/>
          <c:showSerName val="0"/>
          <c:showPercent val="0"/>
          <c:showBubbleSize val="0"/>
        </c:dLbls>
        <c:gapWidth val="100"/>
        <c:overlap val="100"/>
        <c:axId val="254521720"/>
        <c:axId val="254061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345</c:v>
                </c:pt>
                <c:pt idx="2">
                  <c:v>#N/A</c:v>
                </c:pt>
                <c:pt idx="3">
                  <c:v>#N/A</c:v>
                </c:pt>
                <c:pt idx="4">
                  <c:v>294</c:v>
                </c:pt>
                <c:pt idx="5">
                  <c:v>#N/A</c:v>
                </c:pt>
                <c:pt idx="6">
                  <c:v>#N/A</c:v>
                </c:pt>
                <c:pt idx="7">
                  <c:v>265</c:v>
                </c:pt>
                <c:pt idx="8">
                  <c:v>#N/A</c:v>
                </c:pt>
                <c:pt idx="9">
                  <c:v>#N/A</c:v>
                </c:pt>
                <c:pt idx="10">
                  <c:v>174</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254521720"/>
        <c:axId val="254061704"/>
      </c:lineChart>
      <c:catAx>
        <c:axId val="25452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061704"/>
        <c:crosses val="autoZero"/>
        <c:auto val="1"/>
        <c:lblAlgn val="ctr"/>
        <c:lblOffset val="100"/>
        <c:tickLblSkip val="1"/>
        <c:tickMarkSkip val="1"/>
        <c:noMultiLvlLbl val="0"/>
      </c:catAx>
      <c:valAx>
        <c:axId val="254061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52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5502</c:v>
                </c:pt>
                <c:pt idx="5">
                  <c:v>5653</c:v>
                </c:pt>
                <c:pt idx="8">
                  <c:v>5859</c:v>
                </c:pt>
                <c:pt idx="11">
                  <c:v>5822</c:v>
                </c:pt>
                <c:pt idx="14">
                  <c:v>5577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930</c:v>
                </c:pt>
                <c:pt idx="5">
                  <c:v>1104</c:v>
                </c:pt>
                <c:pt idx="8">
                  <c:v>1346</c:v>
                </c:pt>
                <c:pt idx="11">
                  <c:v>1450</c:v>
                </c:pt>
                <c:pt idx="14">
                  <c:v>1651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2810</c:v>
                </c:pt>
                <c:pt idx="5">
                  <c:v>3179</c:v>
                </c:pt>
                <c:pt idx="8">
                  <c:v>3152</c:v>
                </c:pt>
                <c:pt idx="11">
                  <c:v>3030</c:v>
                </c:pt>
                <c:pt idx="14">
                  <c:v>2588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1576</c:v>
                </c:pt>
                <c:pt idx="3">
                  <c:v>1490</c:v>
                </c:pt>
                <c:pt idx="6">
                  <c:v>1458</c:v>
                </c:pt>
                <c:pt idx="9">
                  <c:v>1349</c:v>
                </c:pt>
                <c:pt idx="12">
                  <c:v>1296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185</c:v>
                </c:pt>
                <c:pt idx="3">
                  <c:v>210</c:v>
                </c:pt>
                <c:pt idx="6">
                  <c:v>281</c:v>
                </c:pt>
                <c:pt idx="9">
                  <c:v>319</c:v>
                </c:pt>
                <c:pt idx="12">
                  <c:v>383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2999</c:v>
                </c:pt>
                <c:pt idx="3">
                  <c:v>2945</c:v>
                </c:pt>
                <c:pt idx="6">
                  <c:v>2779</c:v>
                </c:pt>
                <c:pt idx="9">
                  <c:v>2684</c:v>
                </c:pt>
                <c:pt idx="12">
                  <c:v>2598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c:v>
                </c:pt>
                <c:pt idx="3">
                  <c:v>274</c:v>
                </c:pt>
                <c:pt idx="6">
                  <c:v>148</c:v>
                </c:pt>
                <c:pt idx="9">
                  <c:v>112</c:v>
                </c:pt>
                <c:pt idx="12">
                  <c:v>196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4019</c:v>
                </c:pt>
                <c:pt idx="3">
                  <c:v>3778</c:v>
                </c:pt>
                <c:pt idx="6">
                  <c:v>3214</c:v>
                </c:pt>
                <c:pt idx="9">
                  <c:v>3265</c:v>
                </c:pt>
                <c:pt idx="12">
                  <c:v>2943</c:v>
                </c:pt>
              </c:numCache>
            </c:numRef>
          </c:val>
        </c:ser>
        <c:dLbls>
          <c:showLegendKey val="0"/>
          <c:showVal val="0"/>
          <c:showCatName val="0"/>
          <c:showSerName val="0"/>
          <c:showPercent val="0"/>
          <c:showBubbleSize val="0"/>
        </c:dLbls>
        <c:gapWidth val="100"/>
        <c:overlap val="100"/>
        <c:axId val="388959656"/>
        <c:axId val="38836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88959656"/>
        <c:axId val="388360960"/>
      </c:lineChart>
      <c:catAx>
        <c:axId val="38895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360960"/>
        <c:crosses val="autoZero"/>
        <c:auto val="1"/>
        <c:lblAlgn val="ctr"/>
        <c:lblOffset val="100"/>
        <c:tickLblSkip val="1"/>
        <c:tickMarkSkip val="1"/>
        <c:noMultiLvlLbl val="0"/>
      </c:catAx>
      <c:valAx>
        <c:axId val="38836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95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{64B4C559-1ECC-4BFF-A15A-8F2F7BD1165A}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{4BA0B198-C04A-4F18-9CE0-9E4A3C5E137B}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{545DDE45-D89F-4AAE-8099-202D2CE038B5}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{252E5066-061D-4FBA-A19D-543C1F50A5CA}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{49F1C86A-7000-4CFD-B435-0BE8CCE1E35A}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{52086316-B6B5-46E6-94C1-31247F2CECCE}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{7D85D81C-4AFA-43C7-86BF-DF3233557968}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{712A33E1-57D6-48C8-86EB-DCA17424E5A8}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{FC67ED5E-6AB5-45D5-B401-B6B87595104C}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{B87FA738-1670-4EB2-83AD-94D3483B27CE}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96028904"/>
        <c:axId val="396029296"/>
      </c:scatterChart>
      <c:valAx>
        <c:axId val="396028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029296"/>
        <c:crosses val="autoZero"/>
        <c:crossBetween val="midCat"/>
      </c:valAx>
      <c:valAx>
        <c:axId val="396029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028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{408EFF2D-A1F1-4D99-A17C-1E8BEE8EAF47}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{4C3CCA99-01AB-4A24-94BC-26A25A5509CF}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{F592F0AC-E8E4-469D-8693-23DAF27456DE}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{EAF41E2F-AFAE-4ABE-8DF7-60138EB4CDAD}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{B4875A88-947A-4C95-AE4C-E6EBC3DCC9AD}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7.6</c:v>
                </c:pt>
                <c:pt idx="2">
                  <c:v>7.1</c:v>
                </c:pt>
                <c:pt idx="3">
                  <c:v>5.7</c:v>
                </c:pt>
                <c:pt idx="4">
                  <c:v>4.2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{F30538D3-8D2D-4BD5-BB8D-B8B5B1016EB6}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{369EC842-A549-4655-803E-608821ABF970}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{A599FD22-5D1F-42F0-A806-C460928C8646}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{A5757E07-2588-4B6E-8466-4FBF87A27D38}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{8967E65D-7C23-417F-BAF0-AB1430331A54}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8.5</c:v>
                </c:pt>
              </c:numCache>
            </c:numRef>
          </c:xVal>
          <c:yVal>
            <c:numRef>
              <c:f>公会計指標分析・財政指標組合せ分析表!$K$77:$O$77</c:f>
              <c:numCache>
                <c:formatCode>#,##0.0;"▲ "#,##0.0</c:formatCode>
                <c:ptCount val="5"/>
                <c:pt idx="0">
                  <c:v>60.8</c:v>
                </c:pt>
                <c:pt idx="1">
                  <c:v>49.3</c:v>
                </c:pt>
                <c:pt idx="2">
                  <c:v>44.3</c:v>
                </c:pt>
                <c:pt idx="3">
                  <c:v>40.299999999999997</c:v>
                </c:pt>
                <c:pt idx="4">
                  <c:v>44.9</c:v>
                </c:pt>
              </c:numCache>
            </c:numRef>
          </c:yVal>
          <c:smooth val="0"/>
        </c:ser>
        <c:dLbls>
          <c:showLegendKey val="0"/>
          <c:showVal val="0"/>
          <c:showCatName val="0"/>
          <c:showSerName val="0"/>
          <c:showPercent val="0"/>
          <c:showBubbleSize val="0"/>
        </c:dLbls>
        <c:axId val="396030080"/>
        <c:axId val="398543696"/>
      </c:scatterChart>
      <c:valAx>
        <c:axId val="396030080"/>
        <c:scaling>
          <c:orientation val="minMax"/>
          <c:max val="13"/>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543696"/>
        <c:crosses val="autoZero"/>
        <c:crossBetween val="midCat"/>
      </c:valAx>
      <c:valAx>
        <c:axId val="398543696"/>
        <c:scaling>
          <c:orientation val="minMax"/>
          <c:max val="65"/>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030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地方債の発行抑制に努めてきたことにより、元利償還金も減少してきている。</a:t>
          </a:r>
          <a:endParaRPr lang="ja-JP" altLang="ja-JP" sz="1400">
            <a:effectLst/>
          </a:endParaRPr>
        </a:p>
        <a:p>
          <a:r>
            <a:rPr kumimoji="1" lang="ja-JP" altLang="ja-JP" sz="1100">
              <a:solidFill>
                <a:schemeClr val="dk1"/>
              </a:solidFill>
              <a:effectLst/>
              <a:latin typeface="+mn-lt"/>
              <a:ea typeface="+mn-ea"/>
              <a:cs typeface="+mn-cs"/>
            </a:rPr>
            <a:t>公営企業においても同様であり、繰出金も減少していく見込みである。</a:t>
          </a:r>
          <a:endParaRPr lang="ja-JP" altLang="ja-JP" sz="1400">
            <a:effectLst/>
          </a:endParaRPr>
        </a:p>
        <a:p>
          <a:r>
            <a:rPr kumimoji="1" lang="ja-JP" altLang="ja-JP" sz="1100">
              <a:solidFill>
                <a:schemeClr val="dk1"/>
              </a:solidFill>
              <a:effectLst/>
              <a:latin typeface="+mn-lt"/>
              <a:ea typeface="+mn-ea"/>
              <a:cs typeface="+mn-cs"/>
            </a:rPr>
            <a:t>今後、大型事業の実施に伴い、地方債の発行、償還金とも増加していくことが予想されるので、事業の選択を行い、健全な財政運営を図る。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地方債の発行抑制により、地方債の残高は減少傾向にある。</a:t>
          </a:r>
          <a:endParaRPr lang="ja-JP" altLang="ja-JP" sz="1400">
            <a:effectLst/>
          </a:endParaRPr>
        </a:p>
        <a:p>
          <a:r>
            <a:rPr kumimoji="1" lang="ja-JP" altLang="ja-JP" sz="1100">
              <a:solidFill>
                <a:schemeClr val="dk1"/>
              </a:solidFill>
              <a:effectLst/>
              <a:latin typeface="+mn-lt"/>
              <a:ea typeface="+mn-ea"/>
              <a:cs typeface="+mn-cs"/>
            </a:rPr>
            <a:t>今後、大型事業の実施に伴い、地方債の発行が増加していくことが予想されるので、事業の選択を行い、健全な財政運営を図る。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工業団地を有し、立地企業からの税収により類似団体を上回る高い水準となっている。景況の影響を受けやすく、Ｈ２６年度以降はやや上昇傾向にある。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20864</xdr:rowOff>
    </xdr:from>
    <xdr:to>
      <xdr:col>7</xdr:col>
      <xdr:colOff>152400</xdr:colOff>
      <xdr:row>45</xdr:row>
      <xdr:rowOff>131535</xdr:rowOff>
    </xdr:to>
    <xdr:cxnSp macro="">
      <xdr:nvCxnSpPr>
        <xdr:cNvPr id="65" name="直線コネクタ 64"/>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6"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7" name="直線コネクタ 66"/>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107241</xdr:rowOff>
    </xdr:from>
    <xdr:ext cx="762000" cy="259045"/>
    <xdr:sp macro="" textlink="">
      <xdr:nvSpPr>
        <xdr:cNvPr id="68"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37</xdr:row>
      <xdr:rowOff>20864</xdr:rowOff>
    </xdr:from>
    <xdr:to>
      <xdr:col>7</xdr:col>
      <xdr:colOff>241300</xdr:colOff>
      <xdr:row>37</xdr:row>
      <xdr:rowOff>20864</xdr:rowOff>
    </xdr:to>
    <xdr:cxnSp macro="">
      <xdr:nvCxnSpPr>
        <xdr:cNvPr id="69" name="直線コネクタ 68"/>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72572</xdr:rowOff>
    </xdr:from>
    <xdr:to>
      <xdr:col>7</xdr:col>
      <xdr:colOff>152400</xdr:colOff>
      <xdr:row>37</xdr:row>
      <xdr:rowOff>124278</xdr:rowOff>
    </xdr:to>
    <xdr:cxnSp macro="">
      <xdr:nvCxnSpPr>
        <xdr:cNvPr id="70" name="直線コネクタ 69"/>
        <xdr:cNvCxnSpPr/>
      </xdr:nvCxnSpPr>
      <xdr:spPr>
        <a:xfrm flipV="1">
          <a:off x="4114800" y="64162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124278</xdr:rowOff>
    </xdr:from>
    <xdr:to>
      <xdr:col>6</xdr:col>
      <xdr:colOff>0</xdr:colOff>
      <xdr:row>37</xdr:row>
      <xdr:rowOff>158750</xdr:rowOff>
    </xdr:to>
    <xdr:cxnSp macro="">
      <xdr:nvCxnSpPr>
        <xdr:cNvPr id="73" name="直線コネクタ 72"/>
        <xdr:cNvCxnSpPr/>
      </xdr:nvCxnSpPr>
      <xdr:spPr>
        <a:xfrm flipV="1">
          <a:off x="3225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158750</xdr:rowOff>
    </xdr:to>
    <xdr:cxnSp macro="">
      <xdr:nvCxnSpPr>
        <xdr:cNvPr id="76" name="直線コネクタ 75"/>
        <xdr:cNvCxnSpPr/>
      </xdr:nvCxnSpPr>
      <xdr:spPr>
        <a:xfrm>
          <a:off x="2336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129722</xdr:rowOff>
    </xdr:from>
    <xdr:to>
      <xdr:col>4</xdr:col>
      <xdr:colOff>533400</xdr:colOff>
      <xdr:row>43</xdr:row>
      <xdr:rowOff>59872</xdr:rowOff>
    </xdr:to>
    <xdr:sp macro="" textlink="">
      <xdr:nvSpPr>
        <xdr:cNvPr id="77" name="フローチャート : 判断 76"/>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78" name="テキスト ボックス 77"/>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2722</xdr:rowOff>
    </xdr:from>
    <xdr:to>
      <xdr:col>3</xdr:col>
      <xdr:colOff>279400</xdr:colOff>
      <xdr:row>37</xdr:row>
      <xdr:rowOff>38100</xdr:rowOff>
    </xdr:to>
    <xdr:cxnSp macro="">
      <xdr:nvCxnSpPr>
        <xdr:cNvPr id="79" name="直線コネクタ 78"/>
        <xdr:cNvCxnSpPr/>
      </xdr:nvCxnSpPr>
      <xdr:spPr>
        <a:xfrm>
          <a:off x="1447800" y="617492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21772</xdr:rowOff>
    </xdr:from>
    <xdr:to>
      <xdr:col>7</xdr:col>
      <xdr:colOff>203200</xdr:colOff>
      <xdr:row>37</xdr:row>
      <xdr:rowOff>123372</xdr:rowOff>
    </xdr:to>
    <xdr:sp macro="" textlink="">
      <xdr:nvSpPr>
        <xdr:cNvPr id="89" name="円/楕円 88"/>
        <xdr:cNvSpPr/>
      </xdr:nvSpPr>
      <xdr:spPr>
        <a:xfrm>
          <a:off x="4902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114499</xdr:rowOff>
    </xdr:from>
    <xdr:ext cx="762000" cy="259045"/>
    <xdr:sp macro="" textlink="">
      <xdr:nvSpPr>
        <xdr:cNvPr id="90" name="財政力該当値テキスト"/>
        <xdr:cNvSpPr txBox="1"/>
      </xdr:nvSpPr>
      <xdr:spPr>
        <a:xfrm>
          <a:off x="5041900" y="628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73478</xdr:rowOff>
    </xdr:from>
    <xdr:to>
      <xdr:col>6</xdr:col>
      <xdr:colOff>50800</xdr:colOff>
      <xdr:row>38</xdr:row>
      <xdr:rowOff>3628</xdr:rowOff>
    </xdr:to>
    <xdr:sp macro="" textlink="">
      <xdr:nvSpPr>
        <xdr:cNvPr id="91" name="円/楕円 90"/>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13805</xdr:rowOff>
    </xdr:from>
    <xdr:ext cx="736600" cy="259045"/>
    <xdr:sp macro="" textlink="">
      <xdr:nvSpPr>
        <xdr:cNvPr id="92" name="テキスト ボックス 91"/>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3" name="円/楕円 92"/>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4" name="テキスト ボックス 93"/>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5" name="円/楕円 94"/>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6" name="テキスト ボックス 95"/>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123372</xdr:rowOff>
    </xdr:from>
    <xdr:to>
      <xdr:col>2</xdr:col>
      <xdr:colOff>127000</xdr:colOff>
      <xdr:row>36</xdr:row>
      <xdr:rowOff>53522</xdr:rowOff>
    </xdr:to>
    <xdr:sp macro="" textlink="">
      <xdr:nvSpPr>
        <xdr:cNvPr id="97" name="円/楕円 96"/>
        <xdr:cNvSpPr/>
      </xdr:nvSpPr>
      <xdr:spPr>
        <a:xfrm>
          <a:off x="1397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63699</xdr:rowOff>
    </xdr:from>
    <xdr:ext cx="762000" cy="259045"/>
    <xdr:sp macro="" textlink="">
      <xdr:nvSpPr>
        <xdr:cNvPr id="98" name="テキスト ボックス 97"/>
        <xdr:cNvSpPr txBox="1"/>
      </xdr:nvSpPr>
      <xdr:spPr>
        <a:xfrm>
          <a:off x="1066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６年度においては、修正申告による臨時的な税収により収入が増加し、一時的に経常収支比率が減少したが、平成２７年度には類似団体とおおむね同等となっている。町税などの収納率を上げる取組みや、事務事業の見直しにより歳出を縮減する取組みを継続的に行い、財政の健全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6" name="直線コネクタ 125"/>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7"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8" name="直線コネクタ 127"/>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62</xdr:row>
      <xdr:rowOff>165100</xdr:rowOff>
    </xdr:to>
    <xdr:cxnSp macro="">
      <xdr:nvCxnSpPr>
        <xdr:cNvPr id="131" name="直線コネクタ 130"/>
        <xdr:cNvCxnSpPr/>
      </xdr:nvCxnSpPr>
      <xdr:spPr>
        <a:xfrm>
          <a:off x="4114800" y="1049578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2"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3" name="フローチャート : 判断 132"/>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62</xdr:row>
      <xdr:rowOff>116840</xdr:rowOff>
    </xdr:to>
    <xdr:cxnSp macro="">
      <xdr:nvCxnSpPr>
        <xdr:cNvPr id="134" name="直線コネクタ 133"/>
        <xdr:cNvCxnSpPr/>
      </xdr:nvCxnSpPr>
      <xdr:spPr>
        <a:xfrm flipV="1">
          <a:off x="3225800" y="1049578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5" name="フローチャート : 判断 134"/>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36" name="テキスト ボックス 135"/>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116840</xdr:rowOff>
    </xdr:to>
    <xdr:cxnSp macro="">
      <xdr:nvCxnSpPr>
        <xdr:cNvPr id="137" name="直線コネクタ 136"/>
        <xdr:cNvCxnSpPr/>
      </xdr:nvCxnSpPr>
      <xdr:spPr>
        <a:xfrm>
          <a:off x="2336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9" name="テキスト ボックス 138"/>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112014</xdr:rowOff>
    </xdr:to>
    <xdr:cxnSp macro="">
      <xdr:nvCxnSpPr>
        <xdr:cNvPr id="140" name="直線コネクタ 139"/>
        <xdr:cNvCxnSpPr/>
      </xdr:nvCxnSpPr>
      <xdr:spPr>
        <a:xfrm flipV="1">
          <a:off x="1447800" y="1072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3" name="フローチャート : 判断 142"/>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4" name="テキスト ボックス 143"/>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0" name="円/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157988</xdr:rowOff>
    </xdr:from>
    <xdr:to>
      <xdr:col>6</xdr:col>
      <xdr:colOff>50800</xdr:colOff>
      <xdr:row>61</xdr:row>
      <xdr:rowOff>88138</xdr:rowOff>
    </xdr:to>
    <xdr:sp macro="" textlink="">
      <xdr:nvSpPr>
        <xdr:cNvPr id="152" name="円/楕円 151"/>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98315</xdr:rowOff>
    </xdr:from>
    <xdr:ext cx="736600" cy="259045"/>
    <xdr:sp macro="" textlink="">
      <xdr:nvSpPr>
        <xdr:cNvPr id="153" name="テキスト ボックス 152"/>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6" name="円/楕円 155"/>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7" name="テキスト ボックス 156"/>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8" name="円/楕円 157"/>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1541</xdr:rowOff>
    </xdr:from>
    <xdr:ext cx="762000" cy="259045"/>
    <xdr:sp macro="" textlink="">
      <xdr:nvSpPr>
        <xdr:cNvPr id="159" name="テキスト ボックス 158"/>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[165,808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サービスの向上や業務の多様化に伴う委託業務の増加などにより、年々増加傾向にある。事務事業の見直しにより歳出の縮減に取り組むとともに、将来的な人口減少を最小限にとどめるために人口増対策に取り組み、効率化による１人当たり人件費などの低減を図る取組みを行い、財政の健全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7" name="直線コネクタ 186"/>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8"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9" name="直線コネクタ 188"/>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90"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91" name="直線コネクタ 190"/>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126957</xdr:rowOff>
    </xdr:from>
    <xdr:to>
      <xdr:col>7</xdr:col>
      <xdr:colOff>152400</xdr:colOff>
      <xdr:row>82</xdr:row>
      <xdr:rowOff>139790</xdr:rowOff>
    </xdr:to>
    <xdr:cxnSp macro="">
      <xdr:nvCxnSpPr>
        <xdr:cNvPr id="192" name="直線コネクタ 191"/>
        <xdr:cNvCxnSpPr/>
      </xdr:nvCxnSpPr>
      <xdr:spPr>
        <a:xfrm>
          <a:off x="4114800" y="14185857"/>
          <a:ext cx="8382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3"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4" name="フローチャート : 判断 193"/>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92360</xdr:rowOff>
    </xdr:from>
    <xdr:to>
      <xdr:col>6</xdr:col>
      <xdr:colOff>0</xdr:colOff>
      <xdr:row>82</xdr:row>
      <xdr:rowOff>126957</xdr:rowOff>
    </xdr:to>
    <xdr:cxnSp macro="">
      <xdr:nvCxnSpPr>
        <xdr:cNvPr id="195" name="直線コネクタ 194"/>
        <xdr:cNvCxnSpPr/>
      </xdr:nvCxnSpPr>
      <xdr:spPr>
        <a:xfrm>
          <a:off x="3225800" y="14151260"/>
          <a:ext cx="889000" cy="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37122</xdr:rowOff>
    </xdr:from>
    <xdr:to>
      <xdr:col>6</xdr:col>
      <xdr:colOff>50800</xdr:colOff>
      <xdr:row>84</xdr:row>
      <xdr:rowOff>138722</xdr:rowOff>
    </xdr:to>
    <xdr:sp macro="" textlink="">
      <xdr:nvSpPr>
        <xdr:cNvPr id="196" name="フローチャート : 判断 195"/>
        <xdr:cNvSpPr/>
      </xdr:nvSpPr>
      <xdr:spPr>
        <a:xfrm>
          <a:off x="4064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123499</xdr:rowOff>
    </xdr:from>
    <xdr:ext cx="736600" cy="259045"/>
    <xdr:sp macro="" textlink="">
      <xdr:nvSpPr>
        <xdr:cNvPr id="197" name="テキスト ボックス 196"/>
        <xdr:cNvSpPr txBox="1"/>
      </xdr:nvSpPr>
      <xdr:spPr>
        <a:xfrm>
          <a:off x="3733800" y="1452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92084</xdr:rowOff>
    </xdr:from>
    <xdr:to>
      <xdr:col>4</xdr:col>
      <xdr:colOff>482600</xdr:colOff>
      <xdr:row>82</xdr:row>
      <xdr:rowOff>92360</xdr:rowOff>
    </xdr:to>
    <xdr:cxnSp macro="">
      <xdr:nvCxnSpPr>
        <xdr:cNvPr id="198" name="直線コネクタ 197"/>
        <xdr:cNvCxnSpPr/>
      </xdr:nvCxnSpPr>
      <xdr:spPr>
        <a:xfrm>
          <a:off x="2336800" y="1415098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95915</xdr:rowOff>
    </xdr:from>
    <xdr:to>
      <xdr:col>4</xdr:col>
      <xdr:colOff>533400</xdr:colOff>
      <xdr:row>83</xdr:row>
      <xdr:rowOff>26065</xdr:rowOff>
    </xdr:to>
    <xdr:sp macro="" textlink="">
      <xdr:nvSpPr>
        <xdr:cNvPr id="199" name="フローチャート : 判断 198"/>
        <xdr:cNvSpPr/>
      </xdr:nvSpPr>
      <xdr:spPr>
        <a:xfrm>
          <a:off x="3175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10842</xdr:rowOff>
    </xdr:from>
    <xdr:ext cx="762000" cy="259045"/>
    <xdr:sp macro="" textlink="">
      <xdr:nvSpPr>
        <xdr:cNvPr id="200" name="テキスト ボックス 199"/>
        <xdr:cNvSpPr txBox="1"/>
      </xdr:nvSpPr>
      <xdr:spPr>
        <a:xfrm>
          <a:off x="2844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92084</xdr:rowOff>
    </xdr:from>
    <xdr:to>
      <xdr:col>3</xdr:col>
      <xdr:colOff>279400</xdr:colOff>
      <xdr:row>82</xdr:row>
      <xdr:rowOff>137657</xdr:rowOff>
    </xdr:to>
    <xdr:cxnSp macro="">
      <xdr:nvCxnSpPr>
        <xdr:cNvPr id="201" name="直線コネクタ 200"/>
        <xdr:cNvCxnSpPr/>
      </xdr:nvCxnSpPr>
      <xdr:spPr>
        <a:xfrm flipV="1">
          <a:off x="1447800" y="14150984"/>
          <a:ext cx="8890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42621</xdr:rowOff>
    </xdr:from>
    <xdr:to>
      <xdr:col>3</xdr:col>
      <xdr:colOff>330200</xdr:colOff>
      <xdr:row>82</xdr:row>
      <xdr:rowOff>144221</xdr:rowOff>
    </xdr:to>
    <xdr:sp macro="" textlink="">
      <xdr:nvSpPr>
        <xdr:cNvPr id="202" name="フローチャート : 判断 201"/>
        <xdr:cNvSpPr/>
      </xdr:nvSpPr>
      <xdr:spPr>
        <a:xfrm>
          <a:off x="2286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128998</xdr:rowOff>
    </xdr:from>
    <xdr:ext cx="762000" cy="259045"/>
    <xdr:sp macro="" textlink="">
      <xdr:nvSpPr>
        <xdr:cNvPr id="203" name="テキスト ボックス 202"/>
        <xdr:cNvSpPr txBox="1"/>
      </xdr:nvSpPr>
      <xdr:spPr>
        <a:xfrm>
          <a:off x="1955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12396</xdr:rowOff>
    </xdr:from>
    <xdr:to>
      <xdr:col>2</xdr:col>
      <xdr:colOff>127000</xdr:colOff>
      <xdr:row>82</xdr:row>
      <xdr:rowOff>113996</xdr:rowOff>
    </xdr:to>
    <xdr:sp macro="" textlink="">
      <xdr:nvSpPr>
        <xdr:cNvPr id="204" name="フローチャート : 判断 203"/>
        <xdr:cNvSpPr/>
      </xdr:nvSpPr>
      <xdr:spPr>
        <a:xfrm>
          <a:off x="1397000" y="140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124173</xdr:rowOff>
    </xdr:from>
    <xdr:ext cx="762000" cy="259045"/>
    <xdr:sp macro="" textlink="">
      <xdr:nvSpPr>
        <xdr:cNvPr id="205" name="テキスト ボックス 204"/>
        <xdr:cNvSpPr txBox="1"/>
      </xdr:nvSpPr>
      <xdr:spPr>
        <a:xfrm>
          <a:off x="1066800" y="138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88990</xdr:rowOff>
    </xdr:from>
    <xdr:to>
      <xdr:col>7</xdr:col>
      <xdr:colOff>203200</xdr:colOff>
      <xdr:row>83</xdr:row>
      <xdr:rowOff>19140</xdr:rowOff>
    </xdr:to>
    <xdr:sp macro="" textlink="">
      <xdr:nvSpPr>
        <xdr:cNvPr id="211" name="円/楕円 210"/>
        <xdr:cNvSpPr/>
      </xdr:nvSpPr>
      <xdr:spPr>
        <a:xfrm>
          <a:off x="4902200" y="141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61067</xdr:rowOff>
    </xdr:from>
    <xdr:ext cx="762000" cy="259045"/>
    <xdr:sp macro="" textlink="">
      <xdr:nvSpPr>
        <xdr:cNvPr id="212" name="人件費・物件費等の状況該当値テキスト"/>
        <xdr:cNvSpPr txBox="1"/>
      </xdr:nvSpPr>
      <xdr:spPr>
        <a:xfrm>
          <a:off x="5041900" y="141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165,808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76157</xdr:rowOff>
    </xdr:from>
    <xdr:to>
      <xdr:col>6</xdr:col>
      <xdr:colOff>50800</xdr:colOff>
      <xdr:row>83</xdr:row>
      <xdr:rowOff>6307</xdr:rowOff>
    </xdr:to>
    <xdr:sp macro="" textlink="">
      <xdr:nvSpPr>
        <xdr:cNvPr id="213" name="円/楕円 212"/>
        <xdr:cNvSpPr/>
      </xdr:nvSpPr>
      <xdr:spPr>
        <a:xfrm>
          <a:off x="4064000" y="141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16484</xdr:rowOff>
    </xdr:from>
    <xdr:ext cx="736600" cy="259045"/>
    <xdr:sp macro="" textlink="">
      <xdr:nvSpPr>
        <xdr:cNvPr id="214" name="テキスト ボックス 213"/>
        <xdr:cNvSpPr txBox="1"/>
      </xdr:nvSpPr>
      <xdr:spPr>
        <a:xfrm>
          <a:off x="3733800" y="139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41560</xdr:rowOff>
    </xdr:from>
    <xdr:to>
      <xdr:col>4</xdr:col>
      <xdr:colOff>533400</xdr:colOff>
      <xdr:row>82</xdr:row>
      <xdr:rowOff>143160</xdr:rowOff>
    </xdr:to>
    <xdr:sp macro="" textlink="">
      <xdr:nvSpPr>
        <xdr:cNvPr id="215" name="円/楕円 214"/>
        <xdr:cNvSpPr/>
      </xdr:nvSpPr>
      <xdr:spPr>
        <a:xfrm>
          <a:off x="3175000" y="141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153337</xdr:rowOff>
    </xdr:from>
    <xdr:ext cx="762000" cy="259045"/>
    <xdr:sp macro="" textlink="">
      <xdr:nvSpPr>
        <xdr:cNvPr id="216" name="テキスト ボックス 215"/>
        <xdr:cNvSpPr txBox="1"/>
      </xdr:nvSpPr>
      <xdr:spPr>
        <a:xfrm>
          <a:off x="2844800" y="1386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41284</xdr:rowOff>
    </xdr:from>
    <xdr:to>
      <xdr:col>3</xdr:col>
      <xdr:colOff>330200</xdr:colOff>
      <xdr:row>82</xdr:row>
      <xdr:rowOff>142884</xdr:rowOff>
    </xdr:to>
    <xdr:sp macro="" textlink="">
      <xdr:nvSpPr>
        <xdr:cNvPr id="217" name="円/楕円 216"/>
        <xdr:cNvSpPr/>
      </xdr:nvSpPr>
      <xdr:spPr>
        <a:xfrm>
          <a:off x="2286000" y="141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153061</xdr:rowOff>
    </xdr:from>
    <xdr:ext cx="762000" cy="259045"/>
    <xdr:sp macro="" textlink="">
      <xdr:nvSpPr>
        <xdr:cNvPr id="218" name="テキスト ボックス 217"/>
        <xdr:cNvSpPr txBox="1"/>
      </xdr:nvSpPr>
      <xdr:spPr>
        <a:xfrm>
          <a:off x="1955800" y="13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86857</xdr:rowOff>
    </xdr:from>
    <xdr:to>
      <xdr:col>2</xdr:col>
      <xdr:colOff>127000</xdr:colOff>
      <xdr:row>83</xdr:row>
      <xdr:rowOff>17007</xdr:rowOff>
    </xdr:to>
    <xdr:sp macro="" textlink="">
      <xdr:nvSpPr>
        <xdr:cNvPr id="219" name="円/楕円 218"/>
        <xdr:cNvSpPr/>
      </xdr:nvSpPr>
      <xdr:spPr>
        <a:xfrm>
          <a:off x="1397000" y="141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1784</xdr:rowOff>
    </xdr:from>
    <xdr:ext cx="762000" cy="259045"/>
    <xdr:sp macro="" textlink="">
      <xdr:nvSpPr>
        <xdr:cNvPr id="220" name="テキスト ボックス 219"/>
        <xdr:cNvSpPr txBox="1"/>
      </xdr:nvSpPr>
      <xdr:spPr>
        <a:xfrm>
          <a:off x="1066800" y="142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平成２５年７月から職員の給与削減措置を行ったため、指数は小さくなったと考えられるが、類似団体比較では高い水準にあるので、今後の動向に注視しつつ給与体系や職員手当などの適正化に努める。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28363</xdr:rowOff>
    </xdr:from>
    <xdr:to>
      <xdr:col>24</xdr:col>
      <xdr:colOff>558800</xdr:colOff>
      <xdr:row>86</xdr:row>
      <xdr:rowOff>45296</xdr:rowOff>
    </xdr:to>
    <xdr:cxnSp macro="">
      <xdr:nvCxnSpPr>
        <xdr:cNvPr id="249" name="直線コネクタ 248"/>
        <xdr:cNvCxnSpPr/>
      </xdr:nvCxnSpPr>
      <xdr:spPr>
        <a:xfrm flipV="1">
          <a:off x="17018000" y="1374436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50"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51" name="直線コネクタ 250"/>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114740</xdr:rowOff>
    </xdr:from>
    <xdr:ext cx="762000" cy="259045"/>
    <xdr:sp macro="" textlink="">
      <xdr:nvSpPr>
        <xdr:cNvPr id="252" name="給与水準   （国との比較）最大値テキスト"/>
        <xdr:cNvSpPr txBox="1"/>
      </xdr:nvSpPr>
      <xdr:spPr>
        <a:xfrm>
          <a:off x="17106900" y="134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28363</xdr:rowOff>
    </xdr:from>
    <xdr:to>
      <xdr:col>24</xdr:col>
      <xdr:colOff>647700</xdr:colOff>
      <xdr:row>80</xdr:row>
      <xdr:rowOff>28363</xdr:rowOff>
    </xdr:to>
    <xdr:cxnSp macro="">
      <xdr:nvCxnSpPr>
        <xdr:cNvPr id="253" name="直線コネクタ 252"/>
        <xdr:cNvCxnSpPr/>
      </xdr:nvCxnSpPr>
      <xdr:spPr>
        <a:xfrm>
          <a:off x="16929100" y="1374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45296</xdr:rowOff>
    </xdr:to>
    <xdr:cxnSp macro="">
      <xdr:nvCxnSpPr>
        <xdr:cNvPr id="254" name="直線コネクタ 253"/>
        <xdr:cNvCxnSpPr/>
      </xdr:nvCxnSpPr>
      <xdr:spPr>
        <a:xfrm>
          <a:off x="16179800" y="1472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5"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6" name="フローチャート : 判断 255"/>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152400</xdr:rowOff>
    </xdr:to>
    <xdr:cxnSp macro="">
      <xdr:nvCxnSpPr>
        <xdr:cNvPr id="257" name="直線コネクタ 256"/>
        <xdr:cNvCxnSpPr/>
      </xdr:nvCxnSpPr>
      <xdr:spPr>
        <a:xfrm>
          <a:off x="15290800" y="1466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8" name="フローチャート : 判断 257"/>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59" name="テキスト ボックス 258"/>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88</xdr:row>
      <xdr:rowOff>152823</xdr:rowOff>
    </xdr:to>
    <xdr:cxnSp macro="">
      <xdr:nvCxnSpPr>
        <xdr:cNvPr id="260" name="直線コネクタ 259"/>
        <xdr:cNvCxnSpPr/>
      </xdr:nvCxnSpPr>
      <xdr:spPr>
        <a:xfrm flipV="1">
          <a:off x="14401800" y="146613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136737</xdr:rowOff>
    </xdr:from>
    <xdr:to>
      <xdr:col>21</xdr:col>
      <xdr:colOff>0</xdr:colOff>
      <xdr:row>88</xdr:row>
      <xdr:rowOff>152823</xdr:rowOff>
    </xdr:to>
    <xdr:cxnSp macro="">
      <xdr:nvCxnSpPr>
        <xdr:cNvPr id="263" name="直線コネクタ 262"/>
        <xdr:cNvCxnSpPr/>
      </xdr:nvCxnSpPr>
      <xdr:spPr>
        <a:xfrm>
          <a:off x="13512800" y="1522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3" name="円/楕円 272"/>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61823</xdr:rowOff>
    </xdr:from>
    <xdr:ext cx="762000" cy="259045"/>
    <xdr:sp macro="" textlink="">
      <xdr:nvSpPr>
        <xdr:cNvPr id="274" name="給与水準   （国との比較）該当値テキスト"/>
        <xdr:cNvSpPr txBox="1"/>
      </xdr:nvSpPr>
      <xdr:spPr>
        <a:xfrm>
          <a:off x="17106900" y="146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7" name="円/楕円 276"/>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8" name="テキスト ボックス 277"/>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79" name="円/楕円 278"/>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0" name="テキスト ボックス 279"/>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1" name="円/楕円 280"/>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2" name="テキスト ボックス 281"/>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若干上回って推移している。退職者数に対する新規採用抑制を引き続き実施し、業務委託などの活用により定員管理を行うとともに、宅地造成など具体的な人口増対策により人口対職員数の軽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4" name="直線コネクタ 313"/>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5"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6" name="直線コネクタ 315"/>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7"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8" name="直線コネクタ 317"/>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168547</xdr:rowOff>
    </xdr:from>
    <xdr:to>
      <xdr:col>24</xdr:col>
      <xdr:colOff>558800</xdr:colOff>
      <xdr:row>63</xdr:row>
      <xdr:rowOff>9162</xdr:rowOff>
    </xdr:to>
    <xdr:cxnSp macro="">
      <xdr:nvCxnSpPr>
        <xdr:cNvPr id="319" name="直線コネクタ 318"/>
        <xdr:cNvCxnSpPr/>
      </xdr:nvCxnSpPr>
      <xdr:spPr>
        <a:xfrm>
          <a:off x="16179800" y="107984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0"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1" name="フローチャート : 判断 320"/>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168547</xdr:rowOff>
    </xdr:from>
    <xdr:to>
      <xdr:col>23</xdr:col>
      <xdr:colOff>406400</xdr:colOff>
      <xdr:row>63</xdr:row>
      <xdr:rowOff>12609</xdr:rowOff>
    </xdr:to>
    <xdr:cxnSp macro="">
      <xdr:nvCxnSpPr>
        <xdr:cNvPr id="322" name="直線コネクタ 321"/>
        <xdr:cNvCxnSpPr/>
      </xdr:nvCxnSpPr>
      <xdr:spPr>
        <a:xfrm flipV="1">
          <a:off x="15290800" y="1079844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12609</xdr:rowOff>
    </xdr:from>
    <xdr:to>
      <xdr:col>22</xdr:col>
      <xdr:colOff>203200</xdr:colOff>
      <xdr:row>63</xdr:row>
      <xdr:rowOff>64316</xdr:rowOff>
    </xdr:to>
    <xdr:cxnSp macro="">
      <xdr:nvCxnSpPr>
        <xdr:cNvPr id="325" name="直線コネクタ 324"/>
        <xdr:cNvCxnSpPr/>
      </xdr:nvCxnSpPr>
      <xdr:spPr>
        <a:xfrm flipV="1">
          <a:off x="14401800" y="1081395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45357</xdr:rowOff>
    </xdr:from>
    <xdr:to>
      <xdr:col>22</xdr:col>
      <xdr:colOff>254000</xdr:colOff>
      <xdr:row>62</xdr:row>
      <xdr:rowOff>146957</xdr:rowOff>
    </xdr:to>
    <xdr:sp macro="" textlink="">
      <xdr:nvSpPr>
        <xdr:cNvPr id="326" name="フローチャート : 判断 325"/>
        <xdr:cNvSpPr/>
      </xdr:nvSpPr>
      <xdr:spPr>
        <a:xfrm>
          <a:off x="15240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157134</xdr:rowOff>
    </xdr:from>
    <xdr:ext cx="762000" cy="259045"/>
    <xdr:sp macro="" textlink="">
      <xdr:nvSpPr>
        <xdr:cNvPr id="327" name="テキスト ボックス 326"/>
        <xdr:cNvSpPr txBox="1"/>
      </xdr:nvSpPr>
      <xdr:spPr>
        <a:xfrm>
          <a:off x="14909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64316</xdr:rowOff>
    </xdr:from>
    <xdr:to>
      <xdr:col>21</xdr:col>
      <xdr:colOff>0</xdr:colOff>
      <xdr:row>63</xdr:row>
      <xdr:rowOff>67763</xdr:rowOff>
    </xdr:to>
    <xdr:cxnSp macro="">
      <xdr:nvCxnSpPr>
        <xdr:cNvPr id="328" name="直線コネクタ 327"/>
        <xdr:cNvCxnSpPr/>
      </xdr:nvCxnSpPr>
      <xdr:spPr>
        <a:xfrm flipV="1">
          <a:off x="13512800" y="108656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52251</xdr:rowOff>
    </xdr:from>
    <xdr:to>
      <xdr:col>21</xdr:col>
      <xdr:colOff>50800</xdr:colOff>
      <xdr:row>62</xdr:row>
      <xdr:rowOff>153851</xdr:rowOff>
    </xdr:to>
    <xdr:sp macro="" textlink="">
      <xdr:nvSpPr>
        <xdr:cNvPr id="329" name="フローチャート : 判断 328"/>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164028</xdr:rowOff>
    </xdr:from>
    <xdr:ext cx="762000" cy="259045"/>
    <xdr:sp macro="" textlink="">
      <xdr:nvSpPr>
        <xdr:cNvPr id="330" name="テキスト ボックス 329"/>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31" name="フローチャート : 判断 330"/>
        <xdr:cNvSpPr/>
      </xdr:nvSpPr>
      <xdr:spPr>
        <a:xfrm>
          <a:off x="13462000" y="106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145069</xdr:rowOff>
    </xdr:from>
    <xdr:ext cx="762000" cy="259045"/>
    <xdr:sp macro="" textlink="">
      <xdr:nvSpPr>
        <xdr:cNvPr id="332" name="テキスト ボックス 331"/>
        <xdr:cNvSpPr txBox="1"/>
      </xdr:nvSpPr>
      <xdr:spPr>
        <a:xfrm>
          <a:off x="13131800" y="1043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129812</xdr:rowOff>
    </xdr:from>
    <xdr:to>
      <xdr:col>24</xdr:col>
      <xdr:colOff>609600</xdr:colOff>
      <xdr:row>63</xdr:row>
      <xdr:rowOff>59962</xdr:rowOff>
    </xdr:to>
    <xdr:sp macro="" textlink="">
      <xdr:nvSpPr>
        <xdr:cNvPr id="338" name="円/楕円 337"/>
        <xdr:cNvSpPr/>
      </xdr:nvSpPr>
      <xdr:spPr>
        <a:xfrm>
          <a:off x="169672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101889</xdr:rowOff>
    </xdr:from>
    <xdr:ext cx="762000" cy="259045"/>
    <xdr:sp macro="" textlink="">
      <xdr:nvSpPr>
        <xdr:cNvPr id="339" name="定員管理の状況該当値テキスト"/>
        <xdr:cNvSpPr txBox="1"/>
      </xdr:nvSpPr>
      <xdr:spPr>
        <a:xfrm>
          <a:off x="17106900" y="107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117747</xdr:rowOff>
    </xdr:from>
    <xdr:to>
      <xdr:col>23</xdr:col>
      <xdr:colOff>457200</xdr:colOff>
      <xdr:row>63</xdr:row>
      <xdr:rowOff>47897</xdr:rowOff>
    </xdr:to>
    <xdr:sp macro="" textlink="">
      <xdr:nvSpPr>
        <xdr:cNvPr id="340" name="円/楕円 339"/>
        <xdr:cNvSpPr/>
      </xdr:nvSpPr>
      <xdr:spPr>
        <a:xfrm>
          <a:off x="16129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32674</xdr:rowOff>
    </xdr:from>
    <xdr:ext cx="736600" cy="259045"/>
    <xdr:sp macro="" textlink="">
      <xdr:nvSpPr>
        <xdr:cNvPr id="341" name="テキスト ボックス 340"/>
        <xdr:cNvSpPr txBox="1"/>
      </xdr:nvSpPr>
      <xdr:spPr>
        <a:xfrm>
          <a:off x="15798800" y="1083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133259</xdr:rowOff>
    </xdr:from>
    <xdr:to>
      <xdr:col>22</xdr:col>
      <xdr:colOff>254000</xdr:colOff>
      <xdr:row>63</xdr:row>
      <xdr:rowOff>63409</xdr:rowOff>
    </xdr:to>
    <xdr:sp macro="" textlink="">
      <xdr:nvSpPr>
        <xdr:cNvPr id="342" name="円/楕円 341"/>
        <xdr:cNvSpPr/>
      </xdr:nvSpPr>
      <xdr:spPr>
        <a:xfrm>
          <a:off x="15240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48186</xdr:rowOff>
    </xdr:from>
    <xdr:ext cx="762000" cy="259045"/>
    <xdr:sp macro="" textlink="">
      <xdr:nvSpPr>
        <xdr:cNvPr id="343" name="テキスト ボックス 342"/>
        <xdr:cNvSpPr txBox="1"/>
      </xdr:nvSpPr>
      <xdr:spPr>
        <a:xfrm>
          <a:off x="14909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13516</xdr:rowOff>
    </xdr:from>
    <xdr:to>
      <xdr:col>21</xdr:col>
      <xdr:colOff>50800</xdr:colOff>
      <xdr:row>63</xdr:row>
      <xdr:rowOff>115116</xdr:rowOff>
    </xdr:to>
    <xdr:sp macro="" textlink="">
      <xdr:nvSpPr>
        <xdr:cNvPr id="344" name="円/楕円 343"/>
        <xdr:cNvSpPr/>
      </xdr:nvSpPr>
      <xdr:spPr>
        <a:xfrm>
          <a:off x="14351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99893</xdr:rowOff>
    </xdr:from>
    <xdr:ext cx="762000" cy="259045"/>
    <xdr:sp macro="" textlink="">
      <xdr:nvSpPr>
        <xdr:cNvPr id="345" name="テキスト ボックス 344"/>
        <xdr:cNvSpPr txBox="1"/>
      </xdr:nvSpPr>
      <xdr:spPr>
        <a:xfrm>
          <a:off x="14020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16963</xdr:rowOff>
    </xdr:from>
    <xdr:to>
      <xdr:col>19</xdr:col>
      <xdr:colOff>533400</xdr:colOff>
      <xdr:row>63</xdr:row>
      <xdr:rowOff>118563</xdr:rowOff>
    </xdr:to>
    <xdr:sp macro="" textlink="">
      <xdr:nvSpPr>
        <xdr:cNvPr id="346" name="円/楕円 345"/>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103340</xdr:rowOff>
    </xdr:from>
    <xdr:ext cx="762000" cy="259045"/>
    <xdr:sp macro="" textlink="">
      <xdr:nvSpPr>
        <xdr:cNvPr id="347" name="テキスト ボックス 346"/>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地方債発行の抑制により、類似団体の平均を大きく下回っている。引き続き、水準を抑えての健全化に努める。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8" name="直線コネクタ 377"/>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9"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0" name="直線コネクタ 379"/>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81"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2" name="直線コネクタ 381"/>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39</xdr:row>
      <xdr:rowOff>91622</xdr:rowOff>
    </xdr:to>
    <xdr:cxnSp macro="">
      <xdr:nvCxnSpPr>
        <xdr:cNvPr id="383" name="直線コネクタ 382"/>
        <xdr:cNvCxnSpPr/>
      </xdr:nvCxnSpPr>
      <xdr:spPr>
        <a:xfrm flipV="1">
          <a:off x="16179800" y="660581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4"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5" name="フローチャート : 判断 384"/>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91622</xdr:rowOff>
    </xdr:from>
    <xdr:to>
      <xdr:col>23</xdr:col>
      <xdr:colOff>406400</xdr:colOff>
      <xdr:row>40</xdr:row>
      <xdr:rowOff>81038</xdr:rowOff>
    </xdr:to>
    <xdr:cxnSp macro="">
      <xdr:nvCxnSpPr>
        <xdr:cNvPr id="386" name="直線コネクタ 385"/>
        <xdr:cNvCxnSpPr/>
      </xdr:nvCxnSpPr>
      <xdr:spPr>
        <a:xfrm flipV="1">
          <a:off x="15290800" y="67781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169031</xdr:rowOff>
    </xdr:from>
    <xdr:to>
      <xdr:col>23</xdr:col>
      <xdr:colOff>457200</xdr:colOff>
      <xdr:row>42</xdr:row>
      <xdr:rowOff>99181</xdr:rowOff>
    </xdr:to>
    <xdr:sp macro="" textlink="">
      <xdr:nvSpPr>
        <xdr:cNvPr id="387" name="フローチャート : 判断 386"/>
        <xdr:cNvSpPr/>
      </xdr:nvSpPr>
      <xdr:spPr>
        <a:xfrm>
          <a:off x="16129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83958</xdr:rowOff>
    </xdr:from>
    <xdr:ext cx="736600" cy="259045"/>
    <xdr:sp macro="" textlink="">
      <xdr:nvSpPr>
        <xdr:cNvPr id="388" name="テキスト ボックス 387"/>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40</xdr:row>
      <xdr:rowOff>138491</xdr:rowOff>
    </xdr:to>
    <xdr:cxnSp macro="">
      <xdr:nvCxnSpPr>
        <xdr:cNvPr id="389" name="直線コネクタ 388"/>
        <xdr:cNvCxnSpPr/>
      </xdr:nvCxnSpPr>
      <xdr:spPr>
        <a:xfrm flipV="1">
          <a:off x="14401800" y="693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90" name="フローチャート : 判断 389"/>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91" name="テキスト ボックス 390"/>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138491</xdr:rowOff>
    </xdr:from>
    <xdr:to>
      <xdr:col>21</xdr:col>
      <xdr:colOff>0</xdr:colOff>
      <xdr:row>40</xdr:row>
      <xdr:rowOff>161472</xdr:rowOff>
    </xdr:to>
    <xdr:cxnSp macro="">
      <xdr:nvCxnSpPr>
        <xdr:cNvPr id="392" name="直線コネクタ 391"/>
        <xdr:cNvCxnSpPr/>
      </xdr:nvCxnSpPr>
      <xdr:spPr>
        <a:xfrm flipV="1">
          <a:off x="13512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5" name="フローチャート : 判断 394"/>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396" name="テキスト ボックス 395"/>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402" name="円/楕円 401"/>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403"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40822</xdr:rowOff>
    </xdr:from>
    <xdr:to>
      <xdr:col>23</xdr:col>
      <xdr:colOff>457200</xdr:colOff>
      <xdr:row>39</xdr:row>
      <xdr:rowOff>142422</xdr:rowOff>
    </xdr:to>
    <xdr:sp macro="" textlink="">
      <xdr:nvSpPr>
        <xdr:cNvPr id="404" name="円/楕円 403"/>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405" name="テキスト ボックス 404"/>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6" name="円/楕円 405"/>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7" name="テキスト ボックス 406"/>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87691</xdr:rowOff>
    </xdr:from>
    <xdr:to>
      <xdr:col>21</xdr:col>
      <xdr:colOff>50800</xdr:colOff>
      <xdr:row>41</xdr:row>
      <xdr:rowOff>17841</xdr:rowOff>
    </xdr:to>
    <xdr:sp macro="" textlink="">
      <xdr:nvSpPr>
        <xdr:cNvPr id="408" name="円/楕円 407"/>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409" name="テキスト ボックス 408"/>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410" name="円/楕円 409"/>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50999</xdr:rowOff>
    </xdr:from>
    <xdr:ext cx="762000" cy="259045"/>
    <xdr:sp macro="" textlink="">
      <xdr:nvSpPr>
        <xdr:cNvPr id="411" name="テキスト ボックス 410"/>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地方債発行の抑制により、類似団体平均を大きく下回っている。今後も公債費などの義務的経費の削減を図り、財政の健全化を図る。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8" name="直線コネクタ 437"/>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9"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40" name="直線コネクタ 439"/>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3"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4" name="フローチャート : 判断 443"/>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46076</xdr:rowOff>
    </xdr:from>
    <xdr:to>
      <xdr:col>23</xdr:col>
      <xdr:colOff>457200</xdr:colOff>
      <xdr:row>16</xdr:row>
      <xdr:rowOff>147676</xdr:rowOff>
    </xdr:to>
    <xdr:sp macro="" textlink="">
      <xdr:nvSpPr>
        <xdr:cNvPr id="445" name="フローチャート : 判断 444"/>
        <xdr:cNvSpPr/>
      </xdr:nvSpPr>
      <xdr:spPr>
        <a:xfrm>
          <a:off x="16129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157853</xdr:rowOff>
    </xdr:from>
    <xdr:ext cx="736600" cy="259045"/>
    <xdr:sp macro="" textlink="">
      <xdr:nvSpPr>
        <xdr:cNvPr id="446" name="テキスト ボックス 445"/>
        <xdr:cNvSpPr txBox="1"/>
      </xdr:nvSpPr>
      <xdr:spPr>
        <a:xfrm>
          <a:off x="15798800" y="25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84684</xdr:rowOff>
    </xdr:from>
    <xdr:to>
      <xdr:col>22</xdr:col>
      <xdr:colOff>254000</xdr:colOff>
      <xdr:row>17</xdr:row>
      <xdr:rowOff>14834</xdr:rowOff>
    </xdr:to>
    <xdr:sp macro="" textlink="">
      <xdr:nvSpPr>
        <xdr:cNvPr id="447" name="フローチャート : 判断 446"/>
        <xdr:cNvSpPr/>
      </xdr:nvSpPr>
      <xdr:spPr>
        <a:xfrm>
          <a:off x="15240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25011</xdr:rowOff>
    </xdr:from>
    <xdr:ext cx="762000" cy="259045"/>
    <xdr:sp macro="" textlink="">
      <xdr:nvSpPr>
        <xdr:cNvPr id="448" name="テキスト ボックス 447"/>
        <xdr:cNvSpPr txBox="1"/>
      </xdr:nvSpPr>
      <xdr:spPr>
        <a:xfrm>
          <a:off x="14909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132944</xdr:rowOff>
    </xdr:from>
    <xdr:to>
      <xdr:col>21</xdr:col>
      <xdr:colOff>50800</xdr:colOff>
      <xdr:row>17</xdr:row>
      <xdr:rowOff>63094</xdr:rowOff>
    </xdr:to>
    <xdr:sp macro="" textlink="">
      <xdr:nvSpPr>
        <xdr:cNvPr id="449" name="フローチャート : 判断 448"/>
        <xdr:cNvSpPr/>
      </xdr:nvSpPr>
      <xdr:spPr>
        <a:xfrm>
          <a:off x="14351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73271</xdr:rowOff>
    </xdr:from>
    <xdr:ext cx="762000" cy="259045"/>
    <xdr:sp macro="" textlink="">
      <xdr:nvSpPr>
        <xdr:cNvPr id="450" name="テキスト ボックス 449"/>
        <xdr:cNvSpPr txBox="1"/>
      </xdr:nvSpPr>
      <xdr:spPr>
        <a:xfrm>
          <a:off x="14020800" y="26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72492</xdr:rowOff>
    </xdr:from>
    <xdr:to>
      <xdr:col>19</xdr:col>
      <xdr:colOff>533400</xdr:colOff>
      <xdr:row>18</xdr:row>
      <xdr:rowOff>2642</xdr:rowOff>
    </xdr:to>
    <xdr:sp macro="" textlink="">
      <xdr:nvSpPr>
        <xdr:cNvPr id="451" name="フローチャート : 判断 450"/>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12819</xdr:rowOff>
    </xdr:from>
    <xdr:ext cx="762000" cy="259045"/>
    <xdr:sp macro="" textlink="">
      <xdr:nvSpPr>
        <xdr:cNvPr id="452" name="テキスト ボックス 451"/>
        <xdr:cNvSpPr txBox="1"/>
      </xdr:nvSpPr>
      <xdr:spPr>
        <a:xfrm>
          <a:off x="13131800" y="27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平成２２年度以降、類似団体を大きく上回る数値で推移している。近年は職員の時間外の増加により支出額が大きくなっている傾向にあるので、給与体系や職員手当などの適正化に努める。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50800</xdr:rowOff>
    </xdr:to>
    <xdr:cxnSp macro="">
      <xdr:nvCxnSpPr>
        <xdr:cNvPr id="66" name="直線コネクタ 65"/>
        <xdr:cNvCxnSpPr/>
      </xdr:nvCxnSpPr>
      <xdr:spPr>
        <a:xfrm>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96520</xdr:rowOff>
    </xdr:to>
    <xdr:cxnSp macro="">
      <xdr:nvCxnSpPr>
        <xdr:cNvPr id="69" name="直線コネクタ 68"/>
        <xdr:cNvCxnSpPr/>
      </xdr:nvCxnSpPr>
      <xdr:spPr>
        <a:xfrm flipV="1">
          <a:off x="3098800" y="6482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96520</xdr:rowOff>
    </xdr:to>
    <xdr:cxnSp macro="">
      <xdr:nvCxnSpPr>
        <xdr:cNvPr id="72" name="直線コネクタ 71"/>
        <xdr:cNvCxnSpPr/>
      </xdr:nvCxnSpPr>
      <xdr:spPr>
        <a:xfrm>
          <a:off x="2209800" y="6459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58420</xdr:rowOff>
    </xdr:to>
    <xdr:cxnSp macro="">
      <xdr:nvCxnSpPr>
        <xdr:cNvPr id="75" name="直線コネクタ 74"/>
        <xdr:cNvCxnSpPr/>
      </xdr:nvCxnSpPr>
      <xdr:spPr>
        <a:xfrm flipV="1">
          <a:off x="1320800" y="645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数の多さ、老朽化による維持管理費の増加、積極的なアウトソーシングの活用などにより、類似団体の平均を大きく上回っている。今後は公共施設総合管理計画により計画的な施設更新などを行っていくとともに、施設ごとの改修計画を見直しコストの縮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19</xdr:row>
      <xdr:rowOff>69850</xdr:rowOff>
    </xdr:to>
    <xdr:cxnSp macro="">
      <xdr:nvCxnSpPr>
        <xdr:cNvPr id="127" name="直線コネクタ 126"/>
        <xdr:cNvCxnSpPr/>
      </xdr:nvCxnSpPr>
      <xdr:spPr>
        <a:xfrm>
          <a:off x="15671800" y="30734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158750</xdr:rowOff>
    </xdr:from>
    <xdr:to>
      <xdr:col>22</xdr:col>
      <xdr:colOff>565150</xdr:colOff>
      <xdr:row>18</xdr:row>
      <xdr:rowOff>76200</xdr:rowOff>
    </xdr:to>
    <xdr:cxnSp macro="">
      <xdr:nvCxnSpPr>
        <xdr:cNvPr id="130" name="直線コネクタ 129"/>
        <xdr:cNvCxnSpPr/>
      </xdr:nvCxnSpPr>
      <xdr:spPr>
        <a:xfrm flipV="1">
          <a:off x="14782800" y="307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44450</xdr:rowOff>
    </xdr:from>
    <xdr:to>
      <xdr:col>21</xdr:col>
      <xdr:colOff>361950</xdr:colOff>
      <xdr:row>18</xdr:row>
      <xdr:rowOff>76200</xdr:rowOff>
    </xdr:to>
    <xdr:cxnSp macro="">
      <xdr:nvCxnSpPr>
        <xdr:cNvPr id="133" name="直線コネクタ 132"/>
        <xdr:cNvCxnSpPr/>
      </xdr:nvCxnSpPr>
      <xdr:spPr>
        <a:xfrm>
          <a:off x="13893800" y="2959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6350</xdr:rowOff>
    </xdr:from>
    <xdr:to>
      <xdr:col>21</xdr:col>
      <xdr:colOff>412750</xdr:colOff>
      <xdr:row>15</xdr:row>
      <xdr:rowOff>107950</xdr:rowOff>
    </xdr:to>
    <xdr:sp macro="" textlink="">
      <xdr:nvSpPr>
        <xdr:cNvPr id="134" name="フローチャート : 判断 133"/>
        <xdr:cNvSpPr/>
      </xdr:nvSpPr>
      <xdr:spPr>
        <a:xfrm>
          <a:off x="14732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118127</xdr:rowOff>
    </xdr:from>
    <xdr:ext cx="762000" cy="259045"/>
    <xdr:sp macro="" textlink="">
      <xdr:nvSpPr>
        <xdr:cNvPr id="135" name="テキスト ボックス 134"/>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44450</xdr:rowOff>
    </xdr:from>
    <xdr:to>
      <xdr:col>20</xdr:col>
      <xdr:colOff>158750</xdr:colOff>
      <xdr:row>18</xdr:row>
      <xdr:rowOff>0</xdr:rowOff>
    </xdr:to>
    <xdr:cxnSp macro="">
      <xdr:nvCxnSpPr>
        <xdr:cNvPr id="136" name="直線コネクタ 135"/>
        <xdr:cNvCxnSpPr/>
      </xdr:nvCxnSpPr>
      <xdr:spPr>
        <a:xfrm flipV="1">
          <a:off x="13004800" y="2959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63500</xdr:rowOff>
    </xdr:from>
    <xdr:to>
      <xdr:col>20</xdr:col>
      <xdr:colOff>209550</xdr:colOff>
      <xdr:row>14</xdr:row>
      <xdr:rowOff>165100</xdr:rowOff>
    </xdr:to>
    <xdr:sp macro="" textlink="">
      <xdr:nvSpPr>
        <xdr:cNvPr id="137" name="フローチャート :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39" name="フローチャート : 判断 138"/>
        <xdr:cNvSpPr/>
      </xdr:nvSpPr>
      <xdr:spPr>
        <a:xfrm>
          <a:off x="12954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40" name="テキスト ボックス 139"/>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6" name="円/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107950</xdr:rowOff>
    </xdr:from>
    <xdr:to>
      <xdr:col>22</xdr:col>
      <xdr:colOff>615950</xdr:colOff>
      <xdr:row>18</xdr:row>
      <xdr:rowOff>38100</xdr:rowOff>
    </xdr:to>
    <xdr:sp macro="" textlink="">
      <xdr:nvSpPr>
        <xdr:cNvPr id="148" name="円/楕円 147"/>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49" name="テキスト ボックス 148"/>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25400</xdr:rowOff>
    </xdr:from>
    <xdr:to>
      <xdr:col>21</xdr:col>
      <xdr:colOff>412750</xdr:colOff>
      <xdr:row>18</xdr:row>
      <xdr:rowOff>127000</xdr:rowOff>
    </xdr:to>
    <xdr:sp macro="" textlink="">
      <xdr:nvSpPr>
        <xdr:cNvPr id="150" name="円/楕円 149"/>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111777</xdr:rowOff>
    </xdr:from>
    <xdr:ext cx="762000" cy="259045"/>
    <xdr:sp macro="" textlink="">
      <xdr:nvSpPr>
        <xdr:cNvPr id="151" name="テキスト ボックス 150"/>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165100</xdr:rowOff>
    </xdr:from>
    <xdr:to>
      <xdr:col>20</xdr:col>
      <xdr:colOff>209550</xdr:colOff>
      <xdr:row>17</xdr:row>
      <xdr:rowOff>95250</xdr:rowOff>
    </xdr:to>
    <xdr:sp macro="" textlink="">
      <xdr:nvSpPr>
        <xdr:cNvPr id="152" name="円/楕円 151"/>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53" name="テキスト ボックス 152"/>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120650</xdr:rowOff>
    </xdr:from>
    <xdr:to>
      <xdr:col>19</xdr:col>
      <xdr:colOff>6350</xdr:colOff>
      <xdr:row>18</xdr:row>
      <xdr:rowOff>50800</xdr:rowOff>
    </xdr:to>
    <xdr:sp macro="" textlink="">
      <xdr:nvSpPr>
        <xdr:cNvPr id="154" name="円/楕円 153"/>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35577</xdr:rowOff>
    </xdr:from>
    <xdr:ext cx="762000" cy="259045"/>
    <xdr:sp macro="" textlink="">
      <xdr:nvSpPr>
        <xdr:cNvPr id="155" name="テキスト ボックス 154"/>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医療費助成の拡大、扶助の拡充などにより年々増加しており、今後も微増傾向が予想される。事業の適正化による歳出の縮減に努めていく</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12700</xdr:rowOff>
    </xdr:to>
    <xdr:cxnSp macro="">
      <xdr:nvCxnSpPr>
        <xdr:cNvPr id="190" name="直線コネクタ 189"/>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93" name="直線コネクタ 192"/>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6" name="直線コネクタ 195"/>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53</xdr:row>
      <xdr:rowOff>135165</xdr:rowOff>
    </xdr:to>
    <xdr:cxnSp macro="">
      <xdr:nvCxnSpPr>
        <xdr:cNvPr id="199" name="直線コネクタ 198"/>
        <xdr:cNvCxnSpPr/>
      </xdr:nvCxnSpPr>
      <xdr:spPr>
        <a:xfrm>
          <a:off x="1320800" y="9091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7" name="円/楕円 216"/>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18" name="テキスト ボックス 217"/>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類似団体を下回って推移しているが、各事業会計の財政の健全化を図ることで他会計への支出金を抑制し、水準を抑えるよう努めていく。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23585</xdr:rowOff>
    </xdr:from>
    <xdr:to>
      <xdr:col>24</xdr:col>
      <xdr:colOff>31750</xdr:colOff>
      <xdr:row>52</xdr:row>
      <xdr:rowOff>121557</xdr:rowOff>
    </xdr:to>
    <xdr:cxnSp macro="">
      <xdr:nvCxnSpPr>
        <xdr:cNvPr id="253" name="直線コネクタ 252"/>
        <xdr:cNvCxnSpPr/>
      </xdr:nvCxnSpPr>
      <xdr:spPr>
        <a:xfrm>
          <a:off x="15671800" y="8938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23585</xdr:rowOff>
    </xdr:from>
    <xdr:to>
      <xdr:col>22</xdr:col>
      <xdr:colOff>565150</xdr:colOff>
      <xdr:row>52</xdr:row>
      <xdr:rowOff>143328</xdr:rowOff>
    </xdr:to>
    <xdr:cxnSp macro="">
      <xdr:nvCxnSpPr>
        <xdr:cNvPr id="256" name="直線コネクタ 255"/>
        <xdr:cNvCxnSpPr/>
      </xdr:nvCxnSpPr>
      <xdr:spPr>
        <a:xfrm flipV="1">
          <a:off x="14782800" y="8938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48985</xdr:rowOff>
    </xdr:from>
    <xdr:to>
      <xdr:col>22</xdr:col>
      <xdr:colOff>615950</xdr:colOff>
      <xdr:row>56</xdr:row>
      <xdr:rowOff>150585</xdr:rowOff>
    </xdr:to>
    <xdr:sp macro="" textlink="">
      <xdr:nvSpPr>
        <xdr:cNvPr id="257" name="フローチャート : 判断 256"/>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135362</xdr:rowOff>
    </xdr:from>
    <xdr:ext cx="736600" cy="259045"/>
    <xdr:sp macro="" textlink="">
      <xdr:nvSpPr>
        <xdr:cNvPr id="258" name="テキスト ボックス 257"/>
        <xdr:cNvSpPr txBox="1"/>
      </xdr:nvSpPr>
      <xdr:spPr>
        <a:xfrm>
          <a:off x="15290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67128</xdr:rowOff>
    </xdr:from>
    <xdr:to>
      <xdr:col>21</xdr:col>
      <xdr:colOff>361950</xdr:colOff>
      <xdr:row>52</xdr:row>
      <xdr:rowOff>143328</xdr:rowOff>
    </xdr:to>
    <xdr:cxnSp macro="">
      <xdr:nvCxnSpPr>
        <xdr:cNvPr id="259" name="直線コネクタ 258"/>
        <xdr:cNvCxnSpPr/>
      </xdr:nvCxnSpPr>
      <xdr:spPr>
        <a:xfrm>
          <a:off x="13893800" y="8982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16328</xdr:rowOff>
    </xdr:from>
    <xdr:to>
      <xdr:col>21</xdr:col>
      <xdr:colOff>412750</xdr:colOff>
      <xdr:row>56</xdr:row>
      <xdr:rowOff>117928</xdr:rowOff>
    </xdr:to>
    <xdr:sp macro="" textlink="">
      <xdr:nvSpPr>
        <xdr:cNvPr id="260" name="フローチャート : 判断 259"/>
        <xdr:cNvSpPr/>
      </xdr:nvSpPr>
      <xdr:spPr>
        <a:xfrm>
          <a:off x="14732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102705</xdr:rowOff>
    </xdr:from>
    <xdr:ext cx="762000" cy="259045"/>
    <xdr:sp macro="" textlink="">
      <xdr:nvSpPr>
        <xdr:cNvPr id="261" name="テキスト ボックス 260"/>
        <xdr:cNvSpPr txBox="1"/>
      </xdr:nvSpPr>
      <xdr:spPr>
        <a:xfrm>
          <a:off x="14401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67128</xdr:rowOff>
    </xdr:from>
    <xdr:to>
      <xdr:col>20</xdr:col>
      <xdr:colOff>158750</xdr:colOff>
      <xdr:row>52</xdr:row>
      <xdr:rowOff>99785</xdr:rowOff>
    </xdr:to>
    <xdr:cxnSp macro="">
      <xdr:nvCxnSpPr>
        <xdr:cNvPr id="262" name="直線コネクタ 261"/>
        <xdr:cNvCxnSpPr/>
      </xdr:nvCxnSpPr>
      <xdr:spPr>
        <a:xfrm flipV="1">
          <a:off x="13004800" y="8982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5443</xdr:rowOff>
    </xdr:from>
    <xdr:to>
      <xdr:col>20</xdr:col>
      <xdr:colOff>209550</xdr:colOff>
      <xdr:row>56</xdr:row>
      <xdr:rowOff>107043</xdr:rowOff>
    </xdr:to>
    <xdr:sp macro="" textlink="">
      <xdr:nvSpPr>
        <xdr:cNvPr id="263" name="フローチャート : 判断 262"/>
        <xdr:cNvSpPr/>
      </xdr:nvSpPr>
      <xdr:spPr>
        <a:xfrm>
          <a:off x="13843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91820</xdr:rowOff>
    </xdr:from>
    <xdr:ext cx="762000" cy="259045"/>
    <xdr:sp macro="" textlink="">
      <xdr:nvSpPr>
        <xdr:cNvPr id="264" name="テキスト ボックス 263"/>
        <xdr:cNvSpPr txBox="1"/>
      </xdr:nvSpPr>
      <xdr:spPr>
        <a:xfrm>
          <a:off x="13512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46265</xdr:rowOff>
    </xdr:from>
    <xdr:to>
      <xdr:col>19</xdr:col>
      <xdr:colOff>6350</xdr:colOff>
      <xdr:row>55</xdr:row>
      <xdr:rowOff>147865</xdr:rowOff>
    </xdr:to>
    <xdr:sp macro="" textlink="">
      <xdr:nvSpPr>
        <xdr:cNvPr id="265" name="フローチャート : 判断 264"/>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132642</xdr:rowOff>
    </xdr:from>
    <xdr:ext cx="762000" cy="259045"/>
    <xdr:sp macro="" textlink="">
      <xdr:nvSpPr>
        <xdr:cNvPr id="266" name="テキスト ボックス 265"/>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70757</xdr:rowOff>
    </xdr:from>
    <xdr:to>
      <xdr:col>24</xdr:col>
      <xdr:colOff>82550</xdr:colOff>
      <xdr:row>53</xdr:row>
      <xdr:rowOff>907</xdr:rowOff>
    </xdr:to>
    <xdr:sp macro="" textlink="">
      <xdr:nvSpPr>
        <xdr:cNvPr id="272" name="円/楕円 271"/>
        <xdr:cNvSpPr/>
      </xdr:nvSpPr>
      <xdr:spPr>
        <a:xfrm>
          <a:off x="164592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150784</xdr:rowOff>
    </xdr:from>
    <xdr:ext cx="762000" cy="259045"/>
    <xdr:sp macro="" textlink="">
      <xdr:nvSpPr>
        <xdr:cNvPr id="273" name="その他該当値テキスト"/>
        <xdr:cNvSpPr txBox="1"/>
      </xdr:nvSpPr>
      <xdr:spPr>
        <a:xfrm>
          <a:off x="16598900" y="889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51</xdr:row>
      <xdr:rowOff>144235</xdr:rowOff>
    </xdr:from>
    <xdr:to>
      <xdr:col>22</xdr:col>
      <xdr:colOff>615950</xdr:colOff>
      <xdr:row>52</xdr:row>
      <xdr:rowOff>74385</xdr:rowOff>
    </xdr:to>
    <xdr:sp macro="" textlink="">
      <xdr:nvSpPr>
        <xdr:cNvPr id="274" name="円/楕円 273"/>
        <xdr:cNvSpPr/>
      </xdr:nvSpPr>
      <xdr:spPr>
        <a:xfrm>
          <a:off x="156210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50</xdr:row>
      <xdr:rowOff>84562</xdr:rowOff>
    </xdr:from>
    <xdr:ext cx="736600" cy="259045"/>
    <xdr:sp macro="" textlink="">
      <xdr:nvSpPr>
        <xdr:cNvPr id="275" name="テキスト ボックス 274"/>
        <xdr:cNvSpPr txBox="1"/>
      </xdr:nvSpPr>
      <xdr:spPr>
        <a:xfrm>
          <a:off x="15290800" y="865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92528</xdr:rowOff>
    </xdr:from>
    <xdr:to>
      <xdr:col>21</xdr:col>
      <xdr:colOff>412750</xdr:colOff>
      <xdr:row>53</xdr:row>
      <xdr:rowOff>22678</xdr:rowOff>
    </xdr:to>
    <xdr:sp macro="" textlink="">
      <xdr:nvSpPr>
        <xdr:cNvPr id="276" name="円/楕円 275"/>
        <xdr:cNvSpPr/>
      </xdr:nvSpPr>
      <xdr:spPr>
        <a:xfrm>
          <a:off x="14732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32855</xdr:rowOff>
    </xdr:from>
    <xdr:ext cx="762000" cy="259045"/>
    <xdr:sp macro="" textlink="">
      <xdr:nvSpPr>
        <xdr:cNvPr id="277" name="テキスト ボックス 276"/>
        <xdr:cNvSpPr txBox="1"/>
      </xdr:nvSpPr>
      <xdr:spPr>
        <a:xfrm>
          <a:off x="14401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16328</xdr:rowOff>
    </xdr:from>
    <xdr:to>
      <xdr:col>20</xdr:col>
      <xdr:colOff>209550</xdr:colOff>
      <xdr:row>52</xdr:row>
      <xdr:rowOff>117928</xdr:rowOff>
    </xdr:to>
    <xdr:sp macro="" textlink="">
      <xdr:nvSpPr>
        <xdr:cNvPr id="278" name="円/楕円 277"/>
        <xdr:cNvSpPr/>
      </xdr:nvSpPr>
      <xdr:spPr>
        <a:xfrm>
          <a:off x="13843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128105</xdr:rowOff>
    </xdr:from>
    <xdr:ext cx="762000" cy="259045"/>
    <xdr:sp macro="" textlink="">
      <xdr:nvSpPr>
        <xdr:cNvPr id="279" name="テキスト ボックス 278"/>
        <xdr:cNvSpPr txBox="1"/>
      </xdr:nvSpPr>
      <xdr:spPr>
        <a:xfrm>
          <a:off x="13512800" y="87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48985</xdr:rowOff>
    </xdr:from>
    <xdr:to>
      <xdr:col>19</xdr:col>
      <xdr:colOff>6350</xdr:colOff>
      <xdr:row>52</xdr:row>
      <xdr:rowOff>150585</xdr:rowOff>
    </xdr:to>
    <xdr:sp macro="" textlink="">
      <xdr:nvSpPr>
        <xdr:cNvPr id="280" name="円/楕円 279"/>
        <xdr:cNvSpPr/>
      </xdr:nvSpPr>
      <xdr:spPr>
        <a:xfrm>
          <a:off x="12954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160762</xdr:rowOff>
    </xdr:from>
    <xdr:ext cx="762000" cy="259045"/>
    <xdr:sp macro="" textlink="">
      <xdr:nvSpPr>
        <xdr:cNvPr id="281" name="テキスト ボックス 280"/>
        <xdr:cNvSpPr txBox="1"/>
      </xdr:nvSpPr>
      <xdr:spPr>
        <a:xfrm>
          <a:off x="12623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年度より町独自の少子化対策補助を実施したことなどにより、類似団体平均を上回った。</a:t>
          </a:r>
          <a:endParaRPr lang="ja-JP" altLang="ja-JP" sz="1400">
            <a:effectLst/>
          </a:endParaRPr>
        </a:p>
        <a:p>
          <a:r>
            <a:rPr kumimoji="1" lang="ja-JP" altLang="ja-JP" sz="1100">
              <a:solidFill>
                <a:schemeClr val="dk1"/>
              </a:solidFill>
              <a:effectLst/>
              <a:latin typeface="+mn-lt"/>
              <a:ea typeface="+mn-ea"/>
              <a:cs typeface="+mn-cs"/>
            </a:rPr>
            <a:t>補助の内容の精査、検証により適正な補助のあり方を検討していくとともに、税滞納者に対する制限を厳格化し、財政の健全化に努めていく。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38</xdr:row>
      <xdr:rowOff>21844</xdr:rowOff>
    </xdr:to>
    <xdr:cxnSp macro="">
      <xdr:nvCxnSpPr>
        <xdr:cNvPr id="311" name="直線コネクタ 310"/>
        <xdr:cNvCxnSpPr/>
      </xdr:nvCxnSpPr>
      <xdr:spPr>
        <a:xfrm>
          <a:off x="15671800" y="64135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69850</xdr:rowOff>
    </xdr:to>
    <xdr:cxnSp macro="">
      <xdr:nvCxnSpPr>
        <xdr:cNvPr id="314" name="直線コネクタ 313"/>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5" name="フローチャート : 判断 314"/>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6" name="テキスト ボックス 315"/>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38</xdr:row>
      <xdr:rowOff>90424</xdr:rowOff>
    </xdr:to>
    <xdr:cxnSp macro="">
      <xdr:nvCxnSpPr>
        <xdr:cNvPr id="317" name="直線コネクタ 316"/>
        <xdr:cNvCxnSpPr/>
      </xdr:nvCxnSpPr>
      <xdr:spPr>
        <a:xfrm flipV="1">
          <a:off x="13893800" y="64135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8" name="フローチャート : 判断 317"/>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9" name="テキスト ボックス 318"/>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90424</xdr:rowOff>
    </xdr:to>
    <xdr:cxnSp macro="">
      <xdr:nvCxnSpPr>
        <xdr:cNvPr id="320" name="直線コネクタ 319"/>
        <xdr:cNvCxnSpPr/>
      </xdr:nvCxnSpPr>
      <xdr:spPr>
        <a:xfrm>
          <a:off x="13004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21" name="フローチャート : 判断 320"/>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2" name="テキスト ボックス 321"/>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3" name="フローチャート : 判断 32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4" name="テキスト ボックス 32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142494</xdr:rowOff>
    </xdr:from>
    <xdr:to>
      <xdr:col>24</xdr:col>
      <xdr:colOff>82550</xdr:colOff>
      <xdr:row>38</xdr:row>
      <xdr:rowOff>72644</xdr:rowOff>
    </xdr:to>
    <xdr:sp macro="" textlink="">
      <xdr:nvSpPr>
        <xdr:cNvPr id="330" name="円/楕円 329"/>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114571</xdr:rowOff>
    </xdr:from>
    <xdr:ext cx="762000" cy="259045"/>
    <xdr:sp macro="" textlink="">
      <xdr:nvSpPr>
        <xdr:cNvPr id="331"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2" name="円/楕円 331"/>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33" name="テキスト ボックス 332"/>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4" name="円/楕円 33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35" name="テキスト ボックス 334"/>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6" name="円/楕円 335"/>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7" name="テキスト ボックス 336"/>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8" name="円/楕円 337"/>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9" name="テキスト ボックス 338"/>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地方債発行の抑制により、類似団体平均を下回って推移している。今後大型事業による町債発行の増加が計画されるが、将来負担が最小限となるよう、適正かつ計画的な発行に努める。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48078</xdr:rowOff>
    </xdr:from>
    <xdr:to>
      <xdr:col>7</xdr:col>
      <xdr:colOff>15875</xdr:colOff>
      <xdr:row>73</xdr:row>
      <xdr:rowOff>135165</xdr:rowOff>
    </xdr:to>
    <xdr:cxnSp macro="">
      <xdr:nvCxnSpPr>
        <xdr:cNvPr id="374" name="直線コネクタ 373"/>
        <xdr:cNvCxnSpPr/>
      </xdr:nvCxnSpPr>
      <xdr:spPr>
        <a:xfrm flipV="1">
          <a:off x="3987800" y="12563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135165</xdr:rowOff>
    </xdr:from>
    <xdr:to>
      <xdr:col>5</xdr:col>
      <xdr:colOff>549275</xdr:colOff>
      <xdr:row>74</xdr:row>
      <xdr:rowOff>127000</xdr:rowOff>
    </xdr:to>
    <xdr:cxnSp macro="">
      <xdr:nvCxnSpPr>
        <xdr:cNvPr id="377" name="直線コネクタ 376"/>
        <xdr:cNvCxnSpPr/>
      </xdr:nvCxnSpPr>
      <xdr:spPr>
        <a:xfrm flipV="1">
          <a:off x="3098800" y="12651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8" name="フローチャート : 判断 377"/>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9" name="テキスト ボックス 378"/>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105228</xdr:rowOff>
    </xdr:from>
    <xdr:to>
      <xdr:col>4</xdr:col>
      <xdr:colOff>346075</xdr:colOff>
      <xdr:row>74</xdr:row>
      <xdr:rowOff>127000</xdr:rowOff>
    </xdr:to>
    <xdr:cxnSp macro="">
      <xdr:nvCxnSpPr>
        <xdr:cNvPr id="380" name="直線コネクタ 379"/>
        <xdr:cNvCxnSpPr/>
      </xdr:nvCxnSpPr>
      <xdr:spPr>
        <a:xfrm>
          <a:off x="2209800" y="12792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103414</xdr:rowOff>
    </xdr:from>
    <xdr:to>
      <xdr:col>4</xdr:col>
      <xdr:colOff>396875</xdr:colOff>
      <xdr:row>77</xdr:row>
      <xdr:rowOff>33564</xdr:rowOff>
    </xdr:to>
    <xdr:sp macro="" textlink="">
      <xdr:nvSpPr>
        <xdr:cNvPr id="381" name="フローチャート : 判断 380"/>
        <xdr:cNvSpPr/>
      </xdr:nvSpPr>
      <xdr:spPr>
        <a:xfrm>
          <a:off x="3048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18341</xdr:rowOff>
    </xdr:from>
    <xdr:ext cx="762000" cy="259045"/>
    <xdr:sp macro="" textlink="">
      <xdr:nvSpPr>
        <xdr:cNvPr id="382" name="テキスト ボックス 381"/>
        <xdr:cNvSpPr txBox="1"/>
      </xdr:nvSpPr>
      <xdr:spPr>
        <a:xfrm>
          <a:off x="2717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105228</xdr:rowOff>
    </xdr:from>
    <xdr:to>
      <xdr:col>3</xdr:col>
      <xdr:colOff>142875</xdr:colOff>
      <xdr:row>74</xdr:row>
      <xdr:rowOff>127000</xdr:rowOff>
    </xdr:to>
    <xdr:cxnSp macro="">
      <xdr:nvCxnSpPr>
        <xdr:cNvPr id="383" name="直線コネクタ 382"/>
        <xdr:cNvCxnSpPr/>
      </xdr:nvCxnSpPr>
      <xdr:spPr>
        <a:xfrm flipV="1">
          <a:off x="1320800" y="12792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146957</xdr:rowOff>
    </xdr:from>
    <xdr:to>
      <xdr:col>3</xdr:col>
      <xdr:colOff>193675</xdr:colOff>
      <xdr:row>77</xdr:row>
      <xdr:rowOff>77107</xdr:rowOff>
    </xdr:to>
    <xdr:sp macro="" textlink="">
      <xdr:nvSpPr>
        <xdr:cNvPr id="384" name="フローチャート : 判断 383"/>
        <xdr:cNvSpPr/>
      </xdr:nvSpPr>
      <xdr:spPr>
        <a:xfrm>
          <a:off x="2159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61884</xdr:rowOff>
    </xdr:from>
    <xdr:ext cx="762000" cy="259045"/>
    <xdr:sp macro="" textlink="">
      <xdr:nvSpPr>
        <xdr:cNvPr id="385" name="テキスト ボックス 384"/>
        <xdr:cNvSpPr txBox="1"/>
      </xdr:nvSpPr>
      <xdr:spPr>
        <a:xfrm>
          <a:off x="1828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7" name="テキスト ボックス 386"/>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168728</xdr:rowOff>
    </xdr:from>
    <xdr:to>
      <xdr:col>7</xdr:col>
      <xdr:colOff>66675</xdr:colOff>
      <xdr:row>73</xdr:row>
      <xdr:rowOff>98878</xdr:rowOff>
    </xdr:to>
    <xdr:sp macro="" textlink="">
      <xdr:nvSpPr>
        <xdr:cNvPr id="393" name="円/楕円 392"/>
        <xdr:cNvSpPr/>
      </xdr:nvSpPr>
      <xdr:spPr>
        <a:xfrm>
          <a:off x="47752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13805</xdr:rowOff>
    </xdr:from>
    <xdr:ext cx="762000" cy="259045"/>
    <xdr:sp macro="" textlink="">
      <xdr:nvSpPr>
        <xdr:cNvPr id="394" name="公債費該当値テキスト"/>
        <xdr:cNvSpPr txBox="1"/>
      </xdr:nvSpPr>
      <xdr:spPr>
        <a:xfrm>
          <a:off x="49149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84365</xdr:rowOff>
    </xdr:from>
    <xdr:to>
      <xdr:col>5</xdr:col>
      <xdr:colOff>600075</xdr:colOff>
      <xdr:row>74</xdr:row>
      <xdr:rowOff>14515</xdr:rowOff>
    </xdr:to>
    <xdr:sp macro="" textlink="">
      <xdr:nvSpPr>
        <xdr:cNvPr id="395" name="円/楕円 394"/>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24692</xdr:rowOff>
    </xdr:from>
    <xdr:ext cx="736600" cy="259045"/>
    <xdr:sp macro="" textlink="">
      <xdr:nvSpPr>
        <xdr:cNvPr id="396" name="テキスト ボックス 395"/>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97" name="円/楕円 396"/>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8" name="テキスト ボックス 397"/>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54428</xdr:rowOff>
    </xdr:from>
    <xdr:to>
      <xdr:col>3</xdr:col>
      <xdr:colOff>193675</xdr:colOff>
      <xdr:row>74</xdr:row>
      <xdr:rowOff>156028</xdr:rowOff>
    </xdr:to>
    <xdr:sp macro="" textlink="">
      <xdr:nvSpPr>
        <xdr:cNvPr id="399" name="円/楕円 398"/>
        <xdr:cNvSpPr/>
      </xdr:nvSpPr>
      <xdr:spPr>
        <a:xfrm>
          <a:off x="2159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166205</xdr:rowOff>
    </xdr:from>
    <xdr:ext cx="762000" cy="259045"/>
    <xdr:sp macro="" textlink="">
      <xdr:nvSpPr>
        <xdr:cNvPr id="400" name="テキスト ボックス 399"/>
        <xdr:cNvSpPr txBox="1"/>
      </xdr:nvSpPr>
      <xdr:spPr>
        <a:xfrm>
          <a:off x="1828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401" name="円/楕円 400"/>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402" name="テキスト ボックス 401"/>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類似団体の平均に近い数字で推移しているが、人件費や物件費、補助の増加により高い水準となっている。</a:t>
          </a:r>
          <a:endParaRPr lang="ja-JP" altLang="ja-JP" sz="1400">
            <a:effectLst/>
          </a:endParaRPr>
        </a:p>
        <a:p>
          <a:r>
            <a:rPr kumimoji="1" lang="ja-JP" altLang="ja-JP" sz="1100">
              <a:solidFill>
                <a:schemeClr val="dk1"/>
              </a:solidFill>
              <a:effectLst/>
              <a:latin typeface="+mn-lt"/>
              <a:ea typeface="+mn-ea"/>
              <a:cs typeface="+mn-cs"/>
            </a:rPr>
            <a:t>今後は事務事業の見直しなどにより水準を抑え、財政の健全化に努めていく。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78</xdr:row>
      <xdr:rowOff>88900</xdr:rowOff>
    </xdr:to>
    <xdr:cxnSp macro="">
      <xdr:nvCxnSpPr>
        <xdr:cNvPr id="435" name="直線コネクタ 434"/>
        <xdr:cNvCxnSpPr/>
      </xdr:nvCxnSpPr>
      <xdr:spPr>
        <a:xfrm>
          <a:off x="15671800" y="13195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134620</xdr:rowOff>
    </xdr:to>
    <xdr:cxnSp macro="">
      <xdr:nvCxnSpPr>
        <xdr:cNvPr id="438" name="直線コネクタ 437"/>
        <xdr:cNvCxnSpPr/>
      </xdr:nvCxnSpPr>
      <xdr:spPr>
        <a:xfrm flipV="1">
          <a:off x="14782800" y="131953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9" name="フローチャート : 判断 438"/>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40" name="テキスト ボックス 439"/>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134620</xdr:rowOff>
    </xdr:to>
    <xdr:cxnSp macro="">
      <xdr:nvCxnSpPr>
        <xdr:cNvPr id="441" name="直線コネクタ 440"/>
        <xdr:cNvCxnSpPr/>
      </xdr:nvCxnSpPr>
      <xdr:spPr>
        <a:xfrm>
          <a:off x="13893800" y="13324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42" name="フローチャート : 判断 441"/>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3" name="テキスト ボックス 442"/>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77</xdr:row>
      <xdr:rowOff>130811</xdr:rowOff>
    </xdr:to>
    <xdr:cxnSp macro="">
      <xdr:nvCxnSpPr>
        <xdr:cNvPr id="444" name="直線コネクタ 443"/>
        <xdr:cNvCxnSpPr/>
      </xdr:nvCxnSpPr>
      <xdr:spPr>
        <a:xfrm flipV="1">
          <a:off x="13004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45" name="フローチャート : 判断 44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46" name="テキスト ボックス 44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7" name="フローチャート : 判断 446"/>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8" name="テキスト ボックス 447"/>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54" name="円/楕円 453"/>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55"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6" name="円/楕円 455"/>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57" name="テキスト ボックス 456"/>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58" name="円/楕円 457"/>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59" name="テキスト ボックス 458"/>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60" name="円/楕円 459"/>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61" name="テキスト ボックス 460"/>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62" name="円/楕円 461"/>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63" name="テキスト ボックス 462"/>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栃木県芳賀町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110176</xdr:rowOff>
    </xdr:from>
    <xdr:to>
      <xdr:col>4</xdr:col>
      <xdr:colOff>1117600</xdr:colOff>
      <xdr:row>17</xdr:row>
      <xdr:rowOff>114617</xdr:rowOff>
    </xdr:to>
    <xdr:cxnSp macro="">
      <xdr:nvCxnSpPr>
        <xdr:cNvPr id="52" name="直線コネクタ 51"/>
        <xdr:cNvCxnSpPr/>
      </xdr:nvCxnSpPr>
      <xdr:spPr bwMode="auto">
        <a:xfrm>
          <a:off x="5003800" y="3072451"/>
          <a:ext cx="6477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110176</xdr:rowOff>
    </xdr:from>
    <xdr:to>
      <xdr:col>4</xdr:col>
      <xdr:colOff>469900</xdr:colOff>
      <xdr:row>17</xdr:row>
      <xdr:rowOff>162999</xdr:rowOff>
    </xdr:to>
    <xdr:cxnSp macro="">
      <xdr:nvCxnSpPr>
        <xdr:cNvPr id="55" name="直線コネクタ 54"/>
        <xdr:cNvCxnSpPr/>
      </xdr:nvCxnSpPr>
      <xdr:spPr bwMode="auto">
        <a:xfrm flipV="1">
          <a:off x="4305300" y="3072451"/>
          <a:ext cx="698500" cy="5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17755</xdr:rowOff>
    </xdr:from>
    <xdr:to>
      <xdr:col>4</xdr:col>
      <xdr:colOff>520700</xdr:colOff>
      <xdr:row>17</xdr:row>
      <xdr:rowOff>119355</xdr:rowOff>
    </xdr:to>
    <xdr:sp macro="" textlink="">
      <xdr:nvSpPr>
        <xdr:cNvPr id="56" name="フローチャート : 判断 55"/>
        <xdr:cNvSpPr/>
      </xdr:nvSpPr>
      <xdr:spPr bwMode="auto">
        <a:xfrm>
          <a:off x="4953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129532</xdr:rowOff>
    </xdr:from>
    <xdr:ext cx="736600" cy="259045"/>
    <xdr:sp macro="" textlink="">
      <xdr:nvSpPr>
        <xdr:cNvPr id="57" name="テキスト ボックス 56"/>
        <xdr:cNvSpPr txBox="1"/>
      </xdr:nvSpPr>
      <xdr:spPr>
        <a:xfrm>
          <a:off x="4622800" y="274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117377</xdr:rowOff>
    </xdr:from>
    <xdr:to>
      <xdr:col>3</xdr:col>
      <xdr:colOff>904875</xdr:colOff>
      <xdr:row>17</xdr:row>
      <xdr:rowOff>162999</xdr:rowOff>
    </xdr:to>
    <xdr:cxnSp macro="">
      <xdr:nvCxnSpPr>
        <xdr:cNvPr id="58" name="直線コネクタ 57"/>
        <xdr:cNvCxnSpPr/>
      </xdr:nvCxnSpPr>
      <xdr:spPr bwMode="auto">
        <a:xfrm>
          <a:off x="3606800" y="3079652"/>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56208</xdr:rowOff>
    </xdr:from>
    <xdr:to>
      <xdr:col>3</xdr:col>
      <xdr:colOff>955675</xdr:colOff>
      <xdr:row>17</xdr:row>
      <xdr:rowOff>157808</xdr:rowOff>
    </xdr:to>
    <xdr:sp macro="" textlink="">
      <xdr:nvSpPr>
        <xdr:cNvPr id="59" name="フローチャート : 判断 58"/>
        <xdr:cNvSpPr/>
      </xdr:nvSpPr>
      <xdr:spPr bwMode="auto">
        <a:xfrm>
          <a:off x="4254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167985</xdr:rowOff>
    </xdr:from>
    <xdr:ext cx="762000" cy="259045"/>
    <xdr:sp macro="" textlink="">
      <xdr:nvSpPr>
        <xdr:cNvPr id="60" name="テキスト ボックス 59"/>
        <xdr:cNvSpPr txBox="1"/>
      </xdr:nvSpPr>
      <xdr:spPr>
        <a:xfrm>
          <a:off x="3924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156680</xdr:rowOff>
    </xdr:from>
    <xdr:to>
      <xdr:col>3</xdr:col>
      <xdr:colOff>206375</xdr:colOff>
      <xdr:row>17</xdr:row>
      <xdr:rowOff>117377</xdr:rowOff>
    </xdr:to>
    <xdr:cxnSp macro="">
      <xdr:nvCxnSpPr>
        <xdr:cNvPr id="61" name="直線コネクタ 60"/>
        <xdr:cNvCxnSpPr/>
      </xdr:nvCxnSpPr>
      <xdr:spPr bwMode="auto">
        <a:xfrm>
          <a:off x="2908300" y="2947505"/>
          <a:ext cx="698500" cy="13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17183</xdr:rowOff>
    </xdr:from>
    <xdr:to>
      <xdr:col>3</xdr:col>
      <xdr:colOff>257175</xdr:colOff>
      <xdr:row>17</xdr:row>
      <xdr:rowOff>118783</xdr:rowOff>
    </xdr:to>
    <xdr:sp macro="" textlink="">
      <xdr:nvSpPr>
        <xdr:cNvPr id="62" name="フローチャート : 判断 61"/>
        <xdr:cNvSpPr/>
      </xdr:nvSpPr>
      <xdr:spPr bwMode="auto">
        <a:xfrm>
          <a:off x="35560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128960</xdr:rowOff>
    </xdr:from>
    <xdr:ext cx="762000" cy="259045"/>
    <xdr:sp macro="" textlink="">
      <xdr:nvSpPr>
        <xdr:cNvPr id="63" name="テキスト ボックス 62"/>
        <xdr:cNvSpPr txBox="1"/>
      </xdr:nvSpPr>
      <xdr:spPr>
        <a:xfrm>
          <a:off x="3225800" y="27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159601</xdr:rowOff>
    </xdr:from>
    <xdr:to>
      <xdr:col>2</xdr:col>
      <xdr:colOff>692150</xdr:colOff>
      <xdr:row>17</xdr:row>
      <xdr:rowOff>89751</xdr:rowOff>
    </xdr:to>
    <xdr:sp macro="" textlink="">
      <xdr:nvSpPr>
        <xdr:cNvPr id="64" name="フローチャート : 判断 63"/>
        <xdr:cNvSpPr/>
      </xdr:nvSpPr>
      <xdr:spPr bwMode="auto">
        <a:xfrm>
          <a:off x="2857500" y="2950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74528</xdr:rowOff>
    </xdr:from>
    <xdr:ext cx="762000" cy="259045"/>
    <xdr:sp macro="" textlink="">
      <xdr:nvSpPr>
        <xdr:cNvPr id="65" name="テキスト ボックス 64"/>
        <xdr:cNvSpPr txBox="1"/>
      </xdr:nvSpPr>
      <xdr:spPr>
        <a:xfrm>
          <a:off x="2527300" y="30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63817</xdr:rowOff>
    </xdr:from>
    <xdr:to>
      <xdr:col>5</xdr:col>
      <xdr:colOff>34925</xdr:colOff>
      <xdr:row>17</xdr:row>
      <xdr:rowOff>165417</xdr:rowOff>
    </xdr:to>
    <xdr:sp macro="" textlink="">
      <xdr:nvSpPr>
        <xdr:cNvPr id="71" name="円/楕円 70"/>
        <xdr:cNvSpPr/>
      </xdr:nvSpPr>
      <xdr:spPr bwMode="auto">
        <a:xfrm>
          <a:off x="5600700" y="302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35894</xdr:rowOff>
    </xdr:from>
    <xdr:ext cx="762000" cy="259045"/>
    <xdr:sp macro="" textlink="">
      <xdr:nvSpPr>
        <xdr:cNvPr id="72" name="人口1人当たり決算額の推移該当値テキスト130"/>
        <xdr:cNvSpPr txBox="1"/>
      </xdr:nvSpPr>
      <xdr:spPr>
        <a:xfrm>
          <a:off x="5740400" y="299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59376</xdr:rowOff>
    </xdr:from>
    <xdr:to>
      <xdr:col>4</xdr:col>
      <xdr:colOff>520700</xdr:colOff>
      <xdr:row>17</xdr:row>
      <xdr:rowOff>160976</xdr:rowOff>
    </xdr:to>
    <xdr:sp macro="" textlink="">
      <xdr:nvSpPr>
        <xdr:cNvPr id="73" name="円/楕円 72"/>
        <xdr:cNvSpPr/>
      </xdr:nvSpPr>
      <xdr:spPr bwMode="auto">
        <a:xfrm>
          <a:off x="4953000" y="302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145753</xdr:rowOff>
    </xdr:from>
    <xdr:ext cx="736600" cy="259045"/>
    <xdr:sp macro="" textlink="">
      <xdr:nvSpPr>
        <xdr:cNvPr id="74" name="テキスト ボックス 73"/>
        <xdr:cNvSpPr txBox="1"/>
      </xdr:nvSpPr>
      <xdr:spPr>
        <a:xfrm>
          <a:off x="4622800" y="310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112199</xdr:rowOff>
    </xdr:from>
    <xdr:to>
      <xdr:col>3</xdr:col>
      <xdr:colOff>955675</xdr:colOff>
      <xdr:row>18</xdr:row>
      <xdr:rowOff>42349</xdr:rowOff>
    </xdr:to>
    <xdr:sp macro="" textlink="">
      <xdr:nvSpPr>
        <xdr:cNvPr id="75" name="円/楕円 74"/>
        <xdr:cNvSpPr/>
      </xdr:nvSpPr>
      <xdr:spPr bwMode="auto">
        <a:xfrm>
          <a:off x="4254500" y="307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27126</xdr:rowOff>
    </xdr:from>
    <xdr:ext cx="762000" cy="259045"/>
    <xdr:sp macro="" textlink="">
      <xdr:nvSpPr>
        <xdr:cNvPr id="76" name="テキスト ボックス 75"/>
        <xdr:cNvSpPr txBox="1"/>
      </xdr:nvSpPr>
      <xdr:spPr>
        <a:xfrm>
          <a:off x="3924300" y="316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66577</xdr:rowOff>
    </xdr:from>
    <xdr:to>
      <xdr:col>3</xdr:col>
      <xdr:colOff>257175</xdr:colOff>
      <xdr:row>17</xdr:row>
      <xdr:rowOff>168177</xdr:rowOff>
    </xdr:to>
    <xdr:sp macro="" textlink="">
      <xdr:nvSpPr>
        <xdr:cNvPr id="77" name="円/楕円 76"/>
        <xdr:cNvSpPr/>
      </xdr:nvSpPr>
      <xdr:spPr bwMode="auto">
        <a:xfrm>
          <a:off x="3556000" y="302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152954</xdr:rowOff>
    </xdr:from>
    <xdr:ext cx="762000" cy="259045"/>
    <xdr:sp macro="" textlink="">
      <xdr:nvSpPr>
        <xdr:cNvPr id="78" name="テキスト ボックス 77"/>
        <xdr:cNvSpPr txBox="1"/>
      </xdr:nvSpPr>
      <xdr:spPr>
        <a:xfrm>
          <a:off x="3225800" y="31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105880</xdr:rowOff>
    </xdr:from>
    <xdr:to>
      <xdr:col>2</xdr:col>
      <xdr:colOff>692150</xdr:colOff>
      <xdr:row>17</xdr:row>
      <xdr:rowOff>36030</xdr:rowOff>
    </xdr:to>
    <xdr:sp macro="" textlink="">
      <xdr:nvSpPr>
        <xdr:cNvPr id="79" name="円/楕円 78"/>
        <xdr:cNvSpPr/>
      </xdr:nvSpPr>
      <xdr:spPr bwMode="auto">
        <a:xfrm>
          <a:off x="2857500" y="289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46207</xdr:rowOff>
    </xdr:from>
    <xdr:ext cx="762000" cy="259045"/>
    <xdr:sp macro="" textlink="">
      <xdr:nvSpPr>
        <xdr:cNvPr id="80" name="テキスト ボックス 79"/>
        <xdr:cNvSpPr txBox="1"/>
      </xdr:nvSpPr>
      <xdr:spPr>
        <a:xfrm>
          <a:off x="2527300" y="26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134348</xdr:rowOff>
    </xdr:from>
    <xdr:to>
      <xdr:col>4</xdr:col>
      <xdr:colOff>1117600</xdr:colOff>
      <xdr:row>37</xdr:row>
      <xdr:rowOff>228956</xdr:rowOff>
    </xdr:to>
    <xdr:cxnSp macro="">
      <xdr:nvCxnSpPr>
        <xdr:cNvPr id="116" name="直線コネクタ 115"/>
        <xdr:cNvCxnSpPr/>
      </xdr:nvCxnSpPr>
      <xdr:spPr bwMode="auto">
        <a:xfrm>
          <a:off x="5003800" y="7259048"/>
          <a:ext cx="647700" cy="9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125498</xdr:rowOff>
    </xdr:from>
    <xdr:to>
      <xdr:col>4</xdr:col>
      <xdr:colOff>469900</xdr:colOff>
      <xdr:row>37</xdr:row>
      <xdr:rowOff>134348</xdr:rowOff>
    </xdr:to>
    <xdr:cxnSp macro="">
      <xdr:nvCxnSpPr>
        <xdr:cNvPr id="119" name="直線コネクタ 118"/>
        <xdr:cNvCxnSpPr/>
      </xdr:nvCxnSpPr>
      <xdr:spPr bwMode="auto">
        <a:xfrm>
          <a:off x="4305300" y="7078748"/>
          <a:ext cx="698500" cy="18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207841</xdr:rowOff>
    </xdr:from>
    <xdr:to>
      <xdr:col>4</xdr:col>
      <xdr:colOff>520700</xdr:colOff>
      <xdr:row>35</xdr:row>
      <xdr:rowOff>309441</xdr:rowOff>
    </xdr:to>
    <xdr:sp macro="" textlink="">
      <xdr:nvSpPr>
        <xdr:cNvPr id="120" name="フローチャート : 判断 119"/>
        <xdr:cNvSpPr/>
      </xdr:nvSpPr>
      <xdr:spPr bwMode="auto">
        <a:xfrm>
          <a:off x="4953000" y="6818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319618</xdr:rowOff>
    </xdr:from>
    <xdr:ext cx="736600" cy="259045"/>
    <xdr:sp macro="" textlink="">
      <xdr:nvSpPr>
        <xdr:cNvPr id="121" name="テキスト ボックス 120"/>
        <xdr:cNvSpPr txBox="1"/>
      </xdr:nvSpPr>
      <xdr:spPr>
        <a:xfrm>
          <a:off x="4622800" y="658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71450</xdr:rowOff>
    </xdr:from>
    <xdr:to>
      <xdr:col>3</xdr:col>
      <xdr:colOff>904875</xdr:colOff>
      <xdr:row>36</xdr:row>
      <xdr:rowOff>125498</xdr:rowOff>
    </xdr:to>
    <xdr:cxnSp macro="">
      <xdr:nvCxnSpPr>
        <xdr:cNvPr id="122" name="直線コネクタ 121"/>
        <xdr:cNvCxnSpPr/>
      </xdr:nvCxnSpPr>
      <xdr:spPr bwMode="auto">
        <a:xfrm>
          <a:off x="3606800" y="7024700"/>
          <a:ext cx="698500" cy="5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110065</xdr:rowOff>
    </xdr:from>
    <xdr:to>
      <xdr:col>3</xdr:col>
      <xdr:colOff>955675</xdr:colOff>
      <xdr:row>35</xdr:row>
      <xdr:rowOff>211665</xdr:rowOff>
    </xdr:to>
    <xdr:sp macro="" textlink="">
      <xdr:nvSpPr>
        <xdr:cNvPr id="123" name="フローチャート : 判断 122"/>
        <xdr:cNvSpPr/>
      </xdr:nvSpPr>
      <xdr:spPr bwMode="auto">
        <a:xfrm>
          <a:off x="4254500" y="6720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221842</xdr:rowOff>
    </xdr:from>
    <xdr:ext cx="762000" cy="259045"/>
    <xdr:sp macro="" textlink="">
      <xdr:nvSpPr>
        <xdr:cNvPr id="124" name="テキスト ボックス 123"/>
        <xdr:cNvSpPr txBox="1"/>
      </xdr:nvSpPr>
      <xdr:spPr>
        <a:xfrm>
          <a:off x="3924300" y="64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315758</xdr:rowOff>
    </xdr:from>
    <xdr:to>
      <xdr:col>3</xdr:col>
      <xdr:colOff>206375</xdr:colOff>
      <xdr:row>36</xdr:row>
      <xdr:rowOff>71450</xdr:rowOff>
    </xdr:to>
    <xdr:cxnSp macro="">
      <xdr:nvCxnSpPr>
        <xdr:cNvPr id="125" name="直線コネクタ 124"/>
        <xdr:cNvCxnSpPr/>
      </xdr:nvCxnSpPr>
      <xdr:spPr bwMode="auto">
        <a:xfrm>
          <a:off x="2908300" y="6926108"/>
          <a:ext cx="698500" cy="9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68330</xdr:rowOff>
    </xdr:from>
    <xdr:to>
      <xdr:col>3</xdr:col>
      <xdr:colOff>257175</xdr:colOff>
      <xdr:row>35</xdr:row>
      <xdr:rowOff>169930</xdr:rowOff>
    </xdr:to>
    <xdr:sp macro="" textlink="">
      <xdr:nvSpPr>
        <xdr:cNvPr id="126" name="フローチャート : 判断 125"/>
        <xdr:cNvSpPr/>
      </xdr:nvSpPr>
      <xdr:spPr bwMode="auto">
        <a:xfrm>
          <a:off x="3556000" y="6678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180107</xdr:rowOff>
    </xdr:from>
    <xdr:ext cx="762000" cy="259045"/>
    <xdr:sp macro="" textlink="">
      <xdr:nvSpPr>
        <xdr:cNvPr id="127" name="テキスト ボックス 126"/>
        <xdr:cNvSpPr txBox="1"/>
      </xdr:nvSpPr>
      <xdr:spPr>
        <a:xfrm>
          <a:off x="3225800" y="644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291966</xdr:rowOff>
    </xdr:from>
    <xdr:to>
      <xdr:col>2</xdr:col>
      <xdr:colOff>692150</xdr:colOff>
      <xdr:row>35</xdr:row>
      <xdr:rowOff>50666</xdr:rowOff>
    </xdr:to>
    <xdr:sp macro="" textlink="">
      <xdr:nvSpPr>
        <xdr:cNvPr id="128" name="フローチャート : 判断 127"/>
        <xdr:cNvSpPr/>
      </xdr:nvSpPr>
      <xdr:spPr bwMode="auto">
        <a:xfrm>
          <a:off x="2857500" y="6559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60843</xdr:rowOff>
    </xdr:from>
    <xdr:ext cx="762000" cy="259045"/>
    <xdr:sp macro="" textlink="">
      <xdr:nvSpPr>
        <xdr:cNvPr id="129" name="テキスト ボックス 128"/>
        <xdr:cNvSpPr txBox="1"/>
      </xdr:nvSpPr>
      <xdr:spPr>
        <a:xfrm>
          <a:off x="2527300" y="632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178156</xdr:rowOff>
    </xdr:from>
    <xdr:to>
      <xdr:col>5</xdr:col>
      <xdr:colOff>34925</xdr:colOff>
      <xdr:row>37</xdr:row>
      <xdr:rowOff>279756</xdr:rowOff>
    </xdr:to>
    <xdr:sp macro="" textlink="">
      <xdr:nvSpPr>
        <xdr:cNvPr id="135" name="円/楕円 134"/>
        <xdr:cNvSpPr/>
      </xdr:nvSpPr>
      <xdr:spPr bwMode="auto">
        <a:xfrm>
          <a:off x="5600700" y="730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150233</xdr:rowOff>
    </xdr:from>
    <xdr:ext cx="762000" cy="259045"/>
    <xdr:sp macro="" textlink="">
      <xdr:nvSpPr>
        <xdr:cNvPr id="136" name="人口1人当たり決算額の推移該当値テキスト445"/>
        <xdr:cNvSpPr txBox="1"/>
      </xdr:nvSpPr>
      <xdr:spPr>
        <a:xfrm>
          <a:off x="5740400" y="72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83548</xdr:rowOff>
    </xdr:from>
    <xdr:to>
      <xdr:col>4</xdr:col>
      <xdr:colOff>520700</xdr:colOff>
      <xdr:row>37</xdr:row>
      <xdr:rowOff>185148</xdr:rowOff>
    </xdr:to>
    <xdr:sp macro="" textlink="">
      <xdr:nvSpPr>
        <xdr:cNvPr id="137" name="円/楕円 136"/>
        <xdr:cNvSpPr/>
      </xdr:nvSpPr>
      <xdr:spPr bwMode="auto">
        <a:xfrm>
          <a:off x="4953000" y="720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169925</xdr:rowOff>
    </xdr:from>
    <xdr:ext cx="736600" cy="259045"/>
    <xdr:sp macro="" textlink="">
      <xdr:nvSpPr>
        <xdr:cNvPr id="138" name="テキスト ボックス 137"/>
        <xdr:cNvSpPr txBox="1"/>
      </xdr:nvSpPr>
      <xdr:spPr>
        <a:xfrm>
          <a:off x="4622800" y="7294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74698</xdr:rowOff>
    </xdr:from>
    <xdr:to>
      <xdr:col>3</xdr:col>
      <xdr:colOff>955675</xdr:colOff>
      <xdr:row>37</xdr:row>
      <xdr:rowOff>4848</xdr:rowOff>
    </xdr:to>
    <xdr:sp macro="" textlink="">
      <xdr:nvSpPr>
        <xdr:cNvPr id="139" name="円/楕円 138"/>
        <xdr:cNvSpPr/>
      </xdr:nvSpPr>
      <xdr:spPr bwMode="auto">
        <a:xfrm>
          <a:off x="4254500" y="702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161075</xdr:rowOff>
    </xdr:from>
    <xdr:ext cx="762000" cy="259045"/>
    <xdr:sp macro="" textlink="">
      <xdr:nvSpPr>
        <xdr:cNvPr id="140" name="テキスト ボックス 139"/>
        <xdr:cNvSpPr txBox="1"/>
      </xdr:nvSpPr>
      <xdr:spPr>
        <a:xfrm>
          <a:off x="3924300" y="71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20650</xdr:rowOff>
    </xdr:from>
    <xdr:to>
      <xdr:col>3</xdr:col>
      <xdr:colOff>257175</xdr:colOff>
      <xdr:row>36</xdr:row>
      <xdr:rowOff>122250</xdr:rowOff>
    </xdr:to>
    <xdr:sp macro="" textlink="">
      <xdr:nvSpPr>
        <xdr:cNvPr id="141" name="円/楕円 140"/>
        <xdr:cNvSpPr/>
      </xdr:nvSpPr>
      <xdr:spPr bwMode="auto">
        <a:xfrm>
          <a:off x="3556000" y="697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107027</xdr:rowOff>
    </xdr:from>
    <xdr:ext cx="762000" cy="259045"/>
    <xdr:sp macro="" textlink="">
      <xdr:nvSpPr>
        <xdr:cNvPr id="142" name="テキスト ボックス 141"/>
        <xdr:cNvSpPr txBox="1"/>
      </xdr:nvSpPr>
      <xdr:spPr>
        <a:xfrm>
          <a:off x="3225800" y="70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264958</xdr:rowOff>
    </xdr:from>
    <xdr:to>
      <xdr:col>2</xdr:col>
      <xdr:colOff>692150</xdr:colOff>
      <xdr:row>36</xdr:row>
      <xdr:rowOff>23658</xdr:rowOff>
    </xdr:to>
    <xdr:sp macro="" textlink="">
      <xdr:nvSpPr>
        <xdr:cNvPr id="143" name="円/楕円 142"/>
        <xdr:cNvSpPr/>
      </xdr:nvSpPr>
      <xdr:spPr bwMode="auto">
        <a:xfrm>
          <a:off x="2857500" y="687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8435</xdr:rowOff>
    </xdr:from>
    <xdr:ext cx="762000" cy="259045"/>
    <xdr:sp macro="" textlink="">
      <xdr:nvSpPr>
        <xdr:cNvPr id="144" name="テキスト ボックス 143"/>
        <xdr:cNvSpPr txBox="1"/>
      </xdr:nvSpPr>
      <xdr:spPr>
        <a:xfrm>
          <a:off x="2527300" y="69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110153</xdr:rowOff>
    </xdr:from>
    <xdr:to>
      <xdr:col>6</xdr:col>
      <xdr:colOff>511175</xdr:colOff>
      <xdr:row>33</xdr:row>
      <xdr:rowOff>121641</xdr:rowOff>
    </xdr:to>
    <xdr:cxnSp macro="">
      <xdr:nvCxnSpPr>
        <xdr:cNvPr id="61" name="直線コネクタ 60"/>
        <xdr:cNvCxnSpPr/>
      </xdr:nvCxnSpPr>
      <xdr:spPr>
        <a:xfrm>
          <a:off x="3797300" y="5768003"/>
          <a:ext cx="8382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110153</xdr:rowOff>
    </xdr:from>
    <xdr:to>
      <xdr:col>5</xdr:col>
      <xdr:colOff>358775</xdr:colOff>
      <xdr:row>33</xdr:row>
      <xdr:rowOff>147244</xdr:rowOff>
    </xdr:to>
    <xdr:cxnSp macro="">
      <xdr:nvCxnSpPr>
        <xdr:cNvPr id="64" name="直線コネクタ 63"/>
        <xdr:cNvCxnSpPr/>
      </xdr:nvCxnSpPr>
      <xdr:spPr>
        <a:xfrm flipV="1">
          <a:off x="2908300" y="5768003"/>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156356</xdr:rowOff>
    </xdr:from>
    <xdr:to>
      <xdr:col>5</xdr:col>
      <xdr:colOff>409575</xdr:colOff>
      <xdr:row>35</xdr:row>
      <xdr:rowOff>86506</xdr:rowOff>
    </xdr:to>
    <xdr:sp macro="" textlink="">
      <xdr:nvSpPr>
        <xdr:cNvPr id="65" name="フローチャート : 判断 64"/>
        <xdr:cNvSpPr/>
      </xdr:nvSpPr>
      <xdr:spPr>
        <a:xfrm>
          <a:off x="3746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77633</xdr:rowOff>
    </xdr:from>
    <xdr:ext cx="534377" cy="259045"/>
    <xdr:sp macro="" textlink="">
      <xdr:nvSpPr>
        <xdr:cNvPr id="66" name="テキスト ボックス 65"/>
        <xdr:cNvSpPr txBox="1"/>
      </xdr:nvSpPr>
      <xdr:spPr>
        <a:xfrm>
          <a:off x="3530111" y="60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144615</xdr:rowOff>
    </xdr:from>
    <xdr:to>
      <xdr:col>4</xdr:col>
      <xdr:colOff>155575</xdr:colOff>
      <xdr:row>33</xdr:row>
      <xdr:rowOff>147244</xdr:rowOff>
    </xdr:to>
    <xdr:cxnSp macro="">
      <xdr:nvCxnSpPr>
        <xdr:cNvPr id="67" name="直線コネクタ 66"/>
        <xdr:cNvCxnSpPr/>
      </xdr:nvCxnSpPr>
      <xdr:spPr>
        <a:xfrm>
          <a:off x="2019300" y="580246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9823</xdr:rowOff>
    </xdr:from>
    <xdr:to>
      <xdr:col>4</xdr:col>
      <xdr:colOff>206375</xdr:colOff>
      <xdr:row>35</xdr:row>
      <xdr:rowOff>111423</xdr:rowOff>
    </xdr:to>
    <xdr:sp macro="" textlink="">
      <xdr:nvSpPr>
        <xdr:cNvPr id="68" name="フローチャート : 判断 67"/>
        <xdr:cNvSpPr/>
      </xdr:nvSpPr>
      <xdr:spPr>
        <a:xfrm>
          <a:off x="2857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102550</xdr:rowOff>
    </xdr:from>
    <xdr:ext cx="534377" cy="259045"/>
    <xdr:sp macro="" textlink="">
      <xdr:nvSpPr>
        <xdr:cNvPr id="69" name="テキスト ボックス 68"/>
        <xdr:cNvSpPr txBox="1"/>
      </xdr:nvSpPr>
      <xdr:spPr>
        <a:xfrm>
          <a:off x="2641111" y="61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122365</xdr:rowOff>
    </xdr:from>
    <xdr:to>
      <xdr:col>2</xdr:col>
      <xdr:colOff>638175</xdr:colOff>
      <xdr:row>33</xdr:row>
      <xdr:rowOff>144615</xdr:rowOff>
    </xdr:to>
    <xdr:cxnSp macro="">
      <xdr:nvCxnSpPr>
        <xdr:cNvPr id="70" name="直線コネクタ 69"/>
        <xdr:cNvCxnSpPr/>
      </xdr:nvCxnSpPr>
      <xdr:spPr>
        <a:xfrm>
          <a:off x="1130300" y="5780215"/>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138792</xdr:rowOff>
    </xdr:from>
    <xdr:to>
      <xdr:col>3</xdr:col>
      <xdr:colOff>3175</xdr:colOff>
      <xdr:row>35</xdr:row>
      <xdr:rowOff>68942</xdr:rowOff>
    </xdr:to>
    <xdr:sp macro="" textlink="">
      <xdr:nvSpPr>
        <xdr:cNvPr id="71" name="フローチャート : 判断 70"/>
        <xdr:cNvSpPr/>
      </xdr:nvSpPr>
      <xdr:spPr>
        <a:xfrm>
          <a:off x="1968500" y="596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60069</xdr:rowOff>
    </xdr:from>
    <xdr:ext cx="534377" cy="259045"/>
    <xdr:sp macro="" textlink="">
      <xdr:nvSpPr>
        <xdr:cNvPr id="72" name="テキスト ボックス 71"/>
        <xdr:cNvSpPr txBox="1"/>
      </xdr:nvSpPr>
      <xdr:spPr>
        <a:xfrm>
          <a:off x="1752111" y="60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107150</xdr:rowOff>
    </xdr:from>
    <xdr:to>
      <xdr:col>1</xdr:col>
      <xdr:colOff>485775</xdr:colOff>
      <xdr:row>35</xdr:row>
      <xdr:rowOff>37300</xdr:rowOff>
    </xdr:to>
    <xdr:sp macro="" textlink="">
      <xdr:nvSpPr>
        <xdr:cNvPr id="73" name="フローチャート : 判断 72"/>
        <xdr:cNvSpPr/>
      </xdr:nvSpPr>
      <xdr:spPr>
        <a:xfrm>
          <a:off x="1079500" y="59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28427</xdr:rowOff>
    </xdr:from>
    <xdr:ext cx="534377" cy="259045"/>
    <xdr:sp macro="" textlink="">
      <xdr:nvSpPr>
        <xdr:cNvPr id="74" name="テキスト ボックス 73"/>
        <xdr:cNvSpPr txBox="1"/>
      </xdr:nvSpPr>
      <xdr:spPr>
        <a:xfrm>
          <a:off x="863111" y="602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70841</xdr:rowOff>
    </xdr:from>
    <xdr:to>
      <xdr:col>6</xdr:col>
      <xdr:colOff>561975</xdr:colOff>
      <xdr:row>34</xdr:row>
      <xdr:rowOff>991</xdr:rowOff>
    </xdr:to>
    <xdr:sp macro="" textlink="">
      <xdr:nvSpPr>
        <xdr:cNvPr id="80" name="円/楕円 79"/>
        <xdr:cNvSpPr/>
      </xdr:nvSpPr>
      <xdr:spPr>
        <a:xfrm>
          <a:off x="4584700" y="57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93718</xdr:rowOff>
    </xdr:from>
    <xdr:ext cx="534377" cy="259045"/>
    <xdr:sp macro="" textlink="">
      <xdr:nvSpPr>
        <xdr:cNvPr id="81" name="人件費該当値テキスト"/>
        <xdr:cNvSpPr txBox="1"/>
      </xdr:nvSpPr>
      <xdr:spPr>
        <a:xfrm>
          <a:off x="4686300" y="558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59353</xdr:rowOff>
    </xdr:from>
    <xdr:to>
      <xdr:col>5</xdr:col>
      <xdr:colOff>409575</xdr:colOff>
      <xdr:row>33</xdr:row>
      <xdr:rowOff>160953</xdr:rowOff>
    </xdr:to>
    <xdr:sp macro="" textlink="">
      <xdr:nvSpPr>
        <xdr:cNvPr id="82" name="円/楕円 81"/>
        <xdr:cNvSpPr/>
      </xdr:nvSpPr>
      <xdr:spPr>
        <a:xfrm>
          <a:off x="3746500" y="57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6030</xdr:rowOff>
    </xdr:from>
    <xdr:ext cx="534377" cy="259045"/>
    <xdr:sp macro="" textlink="">
      <xdr:nvSpPr>
        <xdr:cNvPr id="83" name="テキスト ボックス 82"/>
        <xdr:cNvSpPr txBox="1"/>
      </xdr:nvSpPr>
      <xdr:spPr>
        <a:xfrm>
          <a:off x="3530111" y="54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96444</xdr:rowOff>
    </xdr:from>
    <xdr:to>
      <xdr:col>4</xdr:col>
      <xdr:colOff>206375</xdr:colOff>
      <xdr:row>34</xdr:row>
      <xdr:rowOff>26594</xdr:rowOff>
    </xdr:to>
    <xdr:sp macro="" textlink="">
      <xdr:nvSpPr>
        <xdr:cNvPr id="84" name="円/楕円 83"/>
        <xdr:cNvSpPr/>
      </xdr:nvSpPr>
      <xdr:spPr>
        <a:xfrm>
          <a:off x="2857500" y="57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43121</xdr:rowOff>
    </xdr:from>
    <xdr:ext cx="534377" cy="259045"/>
    <xdr:sp macro="" textlink="">
      <xdr:nvSpPr>
        <xdr:cNvPr id="85" name="テキスト ボックス 84"/>
        <xdr:cNvSpPr txBox="1"/>
      </xdr:nvSpPr>
      <xdr:spPr>
        <a:xfrm>
          <a:off x="2641111" y="552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93815</xdr:rowOff>
    </xdr:from>
    <xdr:to>
      <xdr:col>3</xdr:col>
      <xdr:colOff>3175</xdr:colOff>
      <xdr:row>34</xdr:row>
      <xdr:rowOff>23965</xdr:rowOff>
    </xdr:to>
    <xdr:sp macro="" textlink="">
      <xdr:nvSpPr>
        <xdr:cNvPr id="86" name="円/楕円 85"/>
        <xdr:cNvSpPr/>
      </xdr:nvSpPr>
      <xdr:spPr>
        <a:xfrm>
          <a:off x="1968500" y="57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40492</xdr:rowOff>
    </xdr:from>
    <xdr:ext cx="534377" cy="259045"/>
    <xdr:sp macro="" textlink="">
      <xdr:nvSpPr>
        <xdr:cNvPr id="87" name="テキスト ボックス 86"/>
        <xdr:cNvSpPr txBox="1"/>
      </xdr:nvSpPr>
      <xdr:spPr>
        <a:xfrm>
          <a:off x="1752111" y="55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71565</xdr:rowOff>
    </xdr:from>
    <xdr:to>
      <xdr:col>1</xdr:col>
      <xdr:colOff>485775</xdr:colOff>
      <xdr:row>34</xdr:row>
      <xdr:rowOff>1715</xdr:rowOff>
    </xdr:to>
    <xdr:sp macro="" textlink="">
      <xdr:nvSpPr>
        <xdr:cNvPr id="88" name="円/楕円 87"/>
        <xdr:cNvSpPr/>
      </xdr:nvSpPr>
      <xdr:spPr>
        <a:xfrm>
          <a:off x="1079500" y="57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18242</xdr:rowOff>
    </xdr:from>
    <xdr:ext cx="534377" cy="259045"/>
    <xdr:sp macro="" textlink="">
      <xdr:nvSpPr>
        <xdr:cNvPr id="89" name="テキスト ボックス 88"/>
        <xdr:cNvSpPr txBox="1"/>
      </xdr:nvSpPr>
      <xdr:spPr>
        <a:xfrm>
          <a:off x="863111" y="55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114257</xdr:rowOff>
    </xdr:from>
    <xdr:to>
      <xdr:col>6</xdr:col>
      <xdr:colOff>511175</xdr:colOff>
      <xdr:row>56</xdr:row>
      <xdr:rowOff>125646</xdr:rowOff>
    </xdr:to>
    <xdr:cxnSp macro="">
      <xdr:nvCxnSpPr>
        <xdr:cNvPr id="116" name="直線コネクタ 115"/>
        <xdr:cNvCxnSpPr/>
      </xdr:nvCxnSpPr>
      <xdr:spPr>
        <a:xfrm flipV="1">
          <a:off x="3797300" y="9715457"/>
          <a:ext cx="8382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125646</xdr:rowOff>
    </xdr:from>
    <xdr:to>
      <xdr:col>5</xdr:col>
      <xdr:colOff>358775</xdr:colOff>
      <xdr:row>56</xdr:row>
      <xdr:rowOff>147107</xdr:rowOff>
    </xdr:to>
    <xdr:cxnSp macro="">
      <xdr:nvCxnSpPr>
        <xdr:cNvPr id="119" name="直線コネクタ 118"/>
        <xdr:cNvCxnSpPr/>
      </xdr:nvCxnSpPr>
      <xdr:spPr>
        <a:xfrm flipV="1">
          <a:off x="2908300" y="9726846"/>
          <a:ext cx="889000" cy="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89083</xdr:rowOff>
    </xdr:from>
    <xdr:to>
      <xdr:col>5</xdr:col>
      <xdr:colOff>409575</xdr:colOff>
      <xdr:row>55</xdr:row>
      <xdr:rowOff>19233</xdr:rowOff>
    </xdr:to>
    <xdr:sp macro="" textlink="">
      <xdr:nvSpPr>
        <xdr:cNvPr id="120" name="フローチャート : 判断 119"/>
        <xdr:cNvSpPr/>
      </xdr:nvSpPr>
      <xdr:spPr>
        <a:xfrm>
          <a:off x="3746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35760</xdr:rowOff>
    </xdr:from>
    <xdr:ext cx="599010" cy="259045"/>
    <xdr:sp macro="" textlink="">
      <xdr:nvSpPr>
        <xdr:cNvPr id="121" name="テキスト ボックス 120"/>
        <xdr:cNvSpPr txBox="1"/>
      </xdr:nvSpPr>
      <xdr:spPr>
        <a:xfrm>
          <a:off x="3497794"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147107</xdr:rowOff>
    </xdr:from>
    <xdr:to>
      <xdr:col>4</xdr:col>
      <xdr:colOff>155575</xdr:colOff>
      <xdr:row>56</xdr:row>
      <xdr:rowOff>150060</xdr:rowOff>
    </xdr:to>
    <xdr:cxnSp macro="">
      <xdr:nvCxnSpPr>
        <xdr:cNvPr id="122" name="直線コネクタ 121"/>
        <xdr:cNvCxnSpPr/>
      </xdr:nvCxnSpPr>
      <xdr:spPr>
        <a:xfrm flipV="1">
          <a:off x="2019300" y="9748307"/>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6032</xdr:rowOff>
    </xdr:from>
    <xdr:to>
      <xdr:col>4</xdr:col>
      <xdr:colOff>206375</xdr:colOff>
      <xdr:row>56</xdr:row>
      <xdr:rowOff>107632</xdr:rowOff>
    </xdr:to>
    <xdr:sp macro="" textlink="">
      <xdr:nvSpPr>
        <xdr:cNvPr id="123" name="フローチャート : 判断 122"/>
        <xdr:cNvSpPr/>
      </xdr:nvSpPr>
      <xdr:spPr>
        <a:xfrm>
          <a:off x="2857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124159</xdr:rowOff>
    </xdr:from>
    <xdr:ext cx="534377" cy="259045"/>
    <xdr:sp macro="" textlink="">
      <xdr:nvSpPr>
        <xdr:cNvPr id="124" name="テキスト ボックス 123"/>
        <xdr:cNvSpPr txBox="1"/>
      </xdr:nvSpPr>
      <xdr:spPr>
        <a:xfrm>
          <a:off x="2641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135151</xdr:rowOff>
    </xdr:from>
    <xdr:to>
      <xdr:col>2</xdr:col>
      <xdr:colOff>638175</xdr:colOff>
      <xdr:row>56</xdr:row>
      <xdr:rowOff>150060</xdr:rowOff>
    </xdr:to>
    <xdr:cxnSp macro="">
      <xdr:nvCxnSpPr>
        <xdr:cNvPr id="125" name="直線コネクタ 124"/>
        <xdr:cNvCxnSpPr/>
      </xdr:nvCxnSpPr>
      <xdr:spPr>
        <a:xfrm>
          <a:off x="1130300" y="9736351"/>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66708</xdr:rowOff>
    </xdr:from>
    <xdr:to>
      <xdr:col>3</xdr:col>
      <xdr:colOff>3175</xdr:colOff>
      <xdr:row>56</xdr:row>
      <xdr:rowOff>168308</xdr:rowOff>
    </xdr:to>
    <xdr:sp macro="" textlink="">
      <xdr:nvSpPr>
        <xdr:cNvPr id="126" name="フローチャート : 判断 125"/>
        <xdr:cNvSpPr/>
      </xdr:nvSpPr>
      <xdr:spPr>
        <a:xfrm>
          <a:off x="1968500" y="966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13385</xdr:rowOff>
    </xdr:from>
    <xdr:ext cx="534377" cy="259045"/>
    <xdr:sp macro="" textlink="">
      <xdr:nvSpPr>
        <xdr:cNvPr id="127" name="テキスト ボックス 126"/>
        <xdr:cNvSpPr txBox="1"/>
      </xdr:nvSpPr>
      <xdr:spPr>
        <a:xfrm>
          <a:off x="1752111" y="9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98442</xdr:rowOff>
    </xdr:from>
    <xdr:to>
      <xdr:col>1</xdr:col>
      <xdr:colOff>485775</xdr:colOff>
      <xdr:row>57</xdr:row>
      <xdr:rowOff>28592</xdr:rowOff>
    </xdr:to>
    <xdr:sp macro="" textlink="">
      <xdr:nvSpPr>
        <xdr:cNvPr id="128" name="フローチャート : 判断 127"/>
        <xdr:cNvSpPr/>
      </xdr:nvSpPr>
      <xdr:spPr>
        <a:xfrm>
          <a:off x="1079500" y="96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19719</xdr:rowOff>
    </xdr:from>
    <xdr:ext cx="534377" cy="259045"/>
    <xdr:sp macro="" textlink="">
      <xdr:nvSpPr>
        <xdr:cNvPr id="129" name="テキスト ボックス 128"/>
        <xdr:cNvSpPr txBox="1"/>
      </xdr:nvSpPr>
      <xdr:spPr>
        <a:xfrm>
          <a:off x="863111" y="97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63457</xdr:rowOff>
    </xdr:from>
    <xdr:to>
      <xdr:col>6</xdr:col>
      <xdr:colOff>561975</xdr:colOff>
      <xdr:row>56</xdr:row>
      <xdr:rowOff>165057</xdr:rowOff>
    </xdr:to>
    <xdr:sp macro="" textlink="">
      <xdr:nvSpPr>
        <xdr:cNvPr id="135" name="円/楕円 134"/>
        <xdr:cNvSpPr/>
      </xdr:nvSpPr>
      <xdr:spPr>
        <a:xfrm>
          <a:off x="4584700" y="96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86334</xdr:rowOff>
    </xdr:from>
    <xdr:ext cx="534377" cy="259045"/>
    <xdr:sp macro="" textlink="">
      <xdr:nvSpPr>
        <xdr:cNvPr id="136" name="物件費該当値テキスト"/>
        <xdr:cNvSpPr txBox="1"/>
      </xdr:nvSpPr>
      <xdr:spPr>
        <a:xfrm>
          <a:off x="4686300" y="95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74846</xdr:rowOff>
    </xdr:from>
    <xdr:to>
      <xdr:col>5</xdr:col>
      <xdr:colOff>409575</xdr:colOff>
      <xdr:row>57</xdr:row>
      <xdr:rowOff>4996</xdr:rowOff>
    </xdr:to>
    <xdr:sp macro="" textlink="">
      <xdr:nvSpPr>
        <xdr:cNvPr id="137" name="円/楕円 136"/>
        <xdr:cNvSpPr/>
      </xdr:nvSpPr>
      <xdr:spPr>
        <a:xfrm>
          <a:off x="3746500" y="96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167573</xdr:rowOff>
    </xdr:from>
    <xdr:ext cx="534377" cy="259045"/>
    <xdr:sp macro="" textlink="">
      <xdr:nvSpPr>
        <xdr:cNvPr id="138" name="テキスト ボックス 137"/>
        <xdr:cNvSpPr txBox="1"/>
      </xdr:nvSpPr>
      <xdr:spPr>
        <a:xfrm>
          <a:off x="3530111" y="976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96307</xdr:rowOff>
    </xdr:from>
    <xdr:to>
      <xdr:col>4</xdr:col>
      <xdr:colOff>206375</xdr:colOff>
      <xdr:row>57</xdr:row>
      <xdr:rowOff>26457</xdr:rowOff>
    </xdr:to>
    <xdr:sp macro="" textlink="">
      <xdr:nvSpPr>
        <xdr:cNvPr id="139" name="円/楕円 138"/>
        <xdr:cNvSpPr/>
      </xdr:nvSpPr>
      <xdr:spPr>
        <a:xfrm>
          <a:off x="2857500" y="96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17584</xdr:rowOff>
    </xdr:from>
    <xdr:ext cx="534377" cy="259045"/>
    <xdr:sp macro="" textlink="">
      <xdr:nvSpPr>
        <xdr:cNvPr id="140" name="テキスト ボックス 139"/>
        <xdr:cNvSpPr txBox="1"/>
      </xdr:nvSpPr>
      <xdr:spPr>
        <a:xfrm>
          <a:off x="2641111" y="979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99260</xdr:rowOff>
    </xdr:from>
    <xdr:to>
      <xdr:col>3</xdr:col>
      <xdr:colOff>3175</xdr:colOff>
      <xdr:row>57</xdr:row>
      <xdr:rowOff>29410</xdr:rowOff>
    </xdr:to>
    <xdr:sp macro="" textlink="">
      <xdr:nvSpPr>
        <xdr:cNvPr id="141" name="円/楕円 140"/>
        <xdr:cNvSpPr/>
      </xdr:nvSpPr>
      <xdr:spPr>
        <a:xfrm>
          <a:off x="1968500" y="97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20537</xdr:rowOff>
    </xdr:from>
    <xdr:ext cx="534377" cy="259045"/>
    <xdr:sp macro="" textlink="">
      <xdr:nvSpPr>
        <xdr:cNvPr id="142" name="テキスト ボックス 141"/>
        <xdr:cNvSpPr txBox="1"/>
      </xdr:nvSpPr>
      <xdr:spPr>
        <a:xfrm>
          <a:off x="1752111" y="97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84351</xdr:rowOff>
    </xdr:from>
    <xdr:to>
      <xdr:col>1</xdr:col>
      <xdr:colOff>485775</xdr:colOff>
      <xdr:row>57</xdr:row>
      <xdr:rowOff>14501</xdr:rowOff>
    </xdr:to>
    <xdr:sp macro="" textlink="">
      <xdr:nvSpPr>
        <xdr:cNvPr id="143" name="円/楕円 142"/>
        <xdr:cNvSpPr/>
      </xdr:nvSpPr>
      <xdr:spPr>
        <a:xfrm>
          <a:off x="1079500" y="96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31028</xdr:rowOff>
    </xdr:from>
    <xdr:ext cx="534377" cy="259045"/>
    <xdr:sp macro="" textlink="">
      <xdr:nvSpPr>
        <xdr:cNvPr id="144" name="テキスト ボックス 143"/>
        <xdr:cNvSpPr txBox="1"/>
      </xdr:nvSpPr>
      <xdr:spPr>
        <a:xfrm>
          <a:off x="863111" y="94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47072</xdr:rowOff>
    </xdr:from>
    <xdr:to>
      <xdr:col>6</xdr:col>
      <xdr:colOff>511175</xdr:colOff>
      <xdr:row>78</xdr:row>
      <xdr:rowOff>48352</xdr:rowOff>
    </xdr:to>
    <xdr:cxnSp macro="">
      <xdr:nvCxnSpPr>
        <xdr:cNvPr id="171" name="直線コネクタ 170"/>
        <xdr:cNvCxnSpPr/>
      </xdr:nvCxnSpPr>
      <xdr:spPr>
        <a:xfrm flipV="1">
          <a:off x="3797300" y="13420172"/>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34590</xdr:rowOff>
    </xdr:from>
    <xdr:to>
      <xdr:col>5</xdr:col>
      <xdr:colOff>358775</xdr:colOff>
      <xdr:row>78</xdr:row>
      <xdr:rowOff>48352</xdr:rowOff>
    </xdr:to>
    <xdr:cxnSp macro="">
      <xdr:nvCxnSpPr>
        <xdr:cNvPr id="174" name="直線コネクタ 173"/>
        <xdr:cNvCxnSpPr/>
      </xdr:nvCxnSpPr>
      <xdr:spPr>
        <a:xfrm>
          <a:off x="2908300" y="13407690"/>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163699</xdr:rowOff>
    </xdr:from>
    <xdr:to>
      <xdr:col>5</xdr:col>
      <xdr:colOff>409575</xdr:colOff>
      <xdr:row>77</xdr:row>
      <xdr:rowOff>93849</xdr:rowOff>
    </xdr:to>
    <xdr:sp macro="" textlink="">
      <xdr:nvSpPr>
        <xdr:cNvPr id="175" name="フローチャート : 判断 174"/>
        <xdr:cNvSpPr/>
      </xdr:nvSpPr>
      <xdr:spPr>
        <a:xfrm>
          <a:off x="3746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110375</xdr:rowOff>
    </xdr:from>
    <xdr:ext cx="469744" cy="259045"/>
    <xdr:sp macro="" textlink="">
      <xdr:nvSpPr>
        <xdr:cNvPr id="176" name="テキスト ボックス 175"/>
        <xdr:cNvSpPr txBox="1"/>
      </xdr:nvSpPr>
      <xdr:spPr>
        <a:xfrm>
          <a:off x="3562427"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34590</xdr:rowOff>
    </xdr:from>
    <xdr:to>
      <xdr:col>4</xdr:col>
      <xdr:colOff>155575</xdr:colOff>
      <xdr:row>78</xdr:row>
      <xdr:rowOff>61199</xdr:rowOff>
    </xdr:to>
    <xdr:cxnSp macro="">
      <xdr:nvCxnSpPr>
        <xdr:cNvPr id="177" name="直線コネクタ 176"/>
        <xdr:cNvCxnSpPr/>
      </xdr:nvCxnSpPr>
      <xdr:spPr>
        <a:xfrm flipV="1">
          <a:off x="2019300" y="13407690"/>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21509</xdr:rowOff>
    </xdr:from>
    <xdr:to>
      <xdr:col>4</xdr:col>
      <xdr:colOff>206375</xdr:colOff>
      <xdr:row>77</xdr:row>
      <xdr:rowOff>123109</xdr:rowOff>
    </xdr:to>
    <xdr:sp macro="" textlink="">
      <xdr:nvSpPr>
        <xdr:cNvPr id="178" name="フローチャート : 判断 177"/>
        <xdr:cNvSpPr/>
      </xdr:nvSpPr>
      <xdr:spPr>
        <a:xfrm>
          <a:off x="2857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139636</xdr:rowOff>
    </xdr:from>
    <xdr:ext cx="469744" cy="259045"/>
    <xdr:sp macro="" textlink="">
      <xdr:nvSpPr>
        <xdr:cNvPr id="179" name="テキスト ボックス 178"/>
        <xdr:cNvSpPr txBox="1"/>
      </xdr:nvSpPr>
      <xdr:spPr>
        <a:xfrm>
          <a:off x="2673427" y="1299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37333</xdr:rowOff>
    </xdr:from>
    <xdr:to>
      <xdr:col>2</xdr:col>
      <xdr:colOff>638175</xdr:colOff>
      <xdr:row>78</xdr:row>
      <xdr:rowOff>61199</xdr:rowOff>
    </xdr:to>
    <xdr:cxnSp macro="">
      <xdr:nvCxnSpPr>
        <xdr:cNvPr id="180" name="直線コネクタ 179"/>
        <xdr:cNvCxnSpPr/>
      </xdr:nvCxnSpPr>
      <xdr:spPr>
        <a:xfrm>
          <a:off x="1130300" y="13238983"/>
          <a:ext cx="889000" cy="19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7198</xdr:rowOff>
    </xdr:from>
    <xdr:to>
      <xdr:col>3</xdr:col>
      <xdr:colOff>3175</xdr:colOff>
      <xdr:row>77</xdr:row>
      <xdr:rowOff>108798</xdr:rowOff>
    </xdr:to>
    <xdr:sp macro="" textlink="">
      <xdr:nvSpPr>
        <xdr:cNvPr id="181" name="フローチャート : 判断 180"/>
        <xdr:cNvSpPr/>
      </xdr:nvSpPr>
      <xdr:spPr>
        <a:xfrm>
          <a:off x="1968500" y="132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125325</xdr:rowOff>
    </xdr:from>
    <xdr:ext cx="469744" cy="259045"/>
    <xdr:sp macro="" textlink="">
      <xdr:nvSpPr>
        <xdr:cNvPr id="182" name="テキスト ボックス 181"/>
        <xdr:cNvSpPr txBox="1"/>
      </xdr:nvSpPr>
      <xdr:spPr>
        <a:xfrm>
          <a:off x="1784427" y="129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28046</xdr:rowOff>
    </xdr:from>
    <xdr:to>
      <xdr:col>1</xdr:col>
      <xdr:colOff>485775</xdr:colOff>
      <xdr:row>77</xdr:row>
      <xdr:rowOff>129646</xdr:rowOff>
    </xdr:to>
    <xdr:sp macro="" textlink="">
      <xdr:nvSpPr>
        <xdr:cNvPr id="183" name="フローチャート : 判断 182"/>
        <xdr:cNvSpPr/>
      </xdr:nvSpPr>
      <xdr:spPr>
        <a:xfrm>
          <a:off x="1079500" y="132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120773</xdr:rowOff>
    </xdr:from>
    <xdr:ext cx="469744" cy="259045"/>
    <xdr:sp macro="" textlink="">
      <xdr:nvSpPr>
        <xdr:cNvPr id="184" name="テキスト ボックス 183"/>
        <xdr:cNvSpPr txBox="1"/>
      </xdr:nvSpPr>
      <xdr:spPr>
        <a:xfrm>
          <a:off x="895427" y="1332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167722</xdr:rowOff>
    </xdr:from>
    <xdr:to>
      <xdr:col>6</xdr:col>
      <xdr:colOff>561975</xdr:colOff>
      <xdr:row>78</xdr:row>
      <xdr:rowOff>97872</xdr:rowOff>
    </xdr:to>
    <xdr:sp macro="" textlink="">
      <xdr:nvSpPr>
        <xdr:cNvPr id="190" name="円/楕円 189"/>
        <xdr:cNvSpPr/>
      </xdr:nvSpPr>
      <xdr:spPr>
        <a:xfrm>
          <a:off x="45847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82649</xdr:rowOff>
    </xdr:from>
    <xdr:ext cx="469744" cy="259045"/>
    <xdr:sp macro="" textlink="">
      <xdr:nvSpPr>
        <xdr:cNvPr id="191" name="維持補修費該当値テキスト"/>
        <xdr:cNvSpPr txBox="1"/>
      </xdr:nvSpPr>
      <xdr:spPr>
        <a:xfrm>
          <a:off x="4686300" y="1328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169002</xdr:rowOff>
    </xdr:from>
    <xdr:to>
      <xdr:col>5</xdr:col>
      <xdr:colOff>409575</xdr:colOff>
      <xdr:row>78</xdr:row>
      <xdr:rowOff>99152</xdr:rowOff>
    </xdr:to>
    <xdr:sp macro="" textlink="">
      <xdr:nvSpPr>
        <xdr:cNvPr id="192" name="円/楕円 191"/>
        <xdr:cNvSpPr/>
      </xdr:nvSpPr>
      <xdr:spPr>
        <a:xfrm>
          <a:off x="3746500" y="13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90279</xdr:rowOff>
    </xdr:from>
    <xdr:ext cx="469744" cy="259045"/>
    <xdr:sp macro="" textlink="">
      <xdr:nvSpPr>
        <xdr:cNvPr id="193" name="テキスト ボックス 192"/>
        <xdr:cNvSpPr txBox="1"/>
      </xdr:nvSpPr>
      <xdr:spPr>
        <a:xfrm>
          <a:off x="3562427" y="134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155240</xdr:rowOff>
    </xdr:from>
    <xdr:to>
      <xdr:col>4</xdr:col>
      <xdr:colOff>206375</xdr:colOff>
      <xdr:row>78</xdr:row>
      <xdr:rowOff>85390</xdr:rowOff>
    </xdr:to>
    <xdr:sp macro="" textlink="">
      <xdr:nvSpPr>
        <xdr:cNvPr id="194" name="円/楕円 193"/>
        <xdr:cNvSpPr/>
      </xdr:nvSpPr>
      <xdr:spPr>
        <a:xfrm>
          <a:off x="2857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76517</xdr:rowOff>
    </xdr:from>
    <xdr:ext cx="469744" cy="259045"/>
    <xdr:sp macro="" textlink="">
      <xdr:nvSpPr>
        <xdr:cNvPr id="195" name="テキスト ボックス 194"/>
        <xdr:cNvSpPr txBox="1"/>
      </xdr:nvSpPr>
      <xdr:spPr>
        <a:xfrm>
          <a:off x="2673427"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10399</xdr:rowOff>
    </xdr:from>
    <xdr:to>
      <xdr:col>3</xdr:col>
      <xdr:colOff>3175</xdr:colOff>
      <xdr:row>78</xdr:row>
      <xdr:rowOff>111999</xdr:rowOff>
    </xdr:to>
    <xdr:sp macro="" textlink="">
      <xdr:nvSpPr>
        <xdr:cNvPr id="196" name="円/楕円 195"/>
        <xdr:cNvSpPr/>
      </xdr:nvSpPr>
      <xdr:spPr>
        <a:xfrm>
          <a:off x="1968500" y="133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103126</xdr:rowOff>
    </xdr:from>
    <xdr:ext cx="469744" cy="259045"/>
    <xdr:sp macro="" textlink="">
      <xdr:nvSpPr>
        <xdr:cNvPr id="197" name="テキスト ボックス 196"/>
        <xdr:cNvSpPr txBox="1"/>
      </xdr:nvSpPr>
      <xdr:spPr>
        <a:xfrm>
          <a:off x="1784427" y="134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157983</xdr:rowOff>
    </xdr:from>
    <xdr:to>
      <xdr:col>1</xdr:col>
      <xdr:colOff>485775</xdr:colOff>
      <xdr:row>77</xdr:row>
      <xdr:rowOff>88133</xdr:rowOff>
    </xdr:to>
    <xdr:sp macro="" textlink="">
      <xdr:nvSpPr>
        <xdr:cNvPr id="198" name="円/楕円 197"/>
        <xdr:cNvSpPr/>
      </xdr:nvSpPr>
      <xdr:spPr>
        <a:xfrm>
          <a:off x="1079500" y="131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104660</xdr:rowOff>
    </xdr:from>
    <xdr:ext cx="469744" cy="259045"/>
    <xdr:sp macro="" textlink="">
      <xdr:nvSpPr>
        <xdr:cNvPr id="199" name="テキスト ボックス 198"/>
        <xdr:cNvSpPr txBox="1"/>
      </xdr:nvSpPr>
      <xdr:spPr>
        <a:xfrm>
          <a:off x="895427" y="1296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8102</xdr:rowOff>
    </xdr:from>
    <xdr:to>
      <xdr:col>6</xdr:col>
      <xdr:colOff>511175</xdr:colOff>
      <xdr:row>97</xdr:row>
      <xdr:rowOff>12179</xdr:rowOff>
    </xdr:to>
    <xdr:cxnSp macro="">
      <xdr:nvCxnSpPr>
        <xdr:cNvPr id="229" name="直線コネクタ 228"/>
        <xdr:cNvCxnSpPr/>
      </xdr:nvCxnSpPr>
      <xdr:spPr>
        <a:xfrm>
          <a:off x="3797300" y="16638752"/>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8102</xdr:rowOff>
    </xdr:from>
    <xdr:to>
      <xdr:col>5</xdr:col>
      <xdr:colOff>358775</xdr:colOff>
      <xdr:row>97</xdr:row>
      <xdr:rowOff>68605</xdr:rowOff>
    </xdr:to>
    <xdr:cxnSp macro="">
      <xdr:nvCxnSpPr>
        <xdr:cNvPr id="232" name="直線コネクタ 231"/>
        <xdr:cNvCxnSpPr/>
      </xdr:nvCxnSpPr>
      <xdr:spPr>
        <a:xfrm flipV="1">
          <a:off x="2908300" y="16638752"/>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103682</xdr:rowOff>
    </xdr:from>
    <xdr:to>
      <xdr:col>5</xdr:col>
      <xdr:colOff>409575</xdr:colOff>
      <xdr:row>96</xdr:row>
      <xdr:rowOff>33832</xdr:rowOff>
    </xdr:to>
    <xdr:sp macro="" textlink="">
      <xdr:nvSpPr>
        <xdr:cNvPr id="233" name="フローチャート : 判断 232"/>
        <xdr:cNvSpPr/>
      </xdr:nvSpPr>
      <xdr:spPr>
        <a:xfrm>
          <a:off x="3746500" y="1639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50359</xdr:rowOff>
    </xdr:from>
    <xdr:ext cx="534377" cy="259045"/>
    <xdr:sp macro="" textlink="">
      <xdr:nvSpPr>
        <xdr:cNvPr id="234" name="テキスト ボックス 233"/>
        <xdr:cNvSpPr txBox="1"/>
      </xdr:nvSpPr>
      <xdr:spPr>
        <a:xfrm>
          <a:off x="3530111" y="161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68605</xdr:rowOff>
    </xdr:from>
    <xdr:to>
      <xdr:col>4</xdr:col>
      <xdr:colOff>155575</xdr:colOff>
      <xdr:row>97</xdr:row>
      <xdr:rowOff>82017</xdr:rowOff>
    </xdr:to>
    <xdr:cxnSp macro="">
      <xdr:nvCxnSpPr>
        <xdr:cNvPr id="235" name="直線コネクタ 234"/>
        <xdr:cNvCxnSpPr/>
      </xdr:nvCxnSpPr>
      <xdr:spPr>
        <a:xfrm flipV="1">
          <a:off x="2019300" y="16699255"/>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13405</xdr:rowOff>
    </xdr:from>
    <xdr:to>
      <xdr:col>4</xdr:col>
      <xdr:colOff>206375</xdr:colOff>
      <xdr:row>96</xdr:row>
      <xdr:rowOff>115005</xdr:rowOff>
    </xdr:to>
    <xdr:sp macro="" textlink="">
      <xdr:nvSpPr>
        <xdr:cNvPr id="236" name="フローチャート : 判断 235"/>
        <xdr:cNvSpPr/>
      </xdr:nvSpPr>
      <xdr:spPr>
        <a:xfrm>
          <a:off x="2857500" y="164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131532</xdr:rowOff>
    </xdr:from>
    <xdr:ext cx="534377" cy="259045"/>
    <xdr:sp macro="" textlink="">
      <xdr:nvSpPr>
        <xdr:cNvPr id="237" name="テキスト ボックス 236"/>
        <xdr:cNvSpPr txBox="1"/>
      </xdr:nvSpPr>
      <xdr:spPr>
        <a:xfrm>
          <a:off x="2641111" y="162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45898</xdr:rowOff>
    </xdr:from>
    <xdr:to>
      <xdr:col>2</xdr:col>
      <xdr:colOff>638175</xdr:colOff>
      <xdr:row>97</xdr:row>
      <xdr:rowOff>82017</xdr:rowOff>
    </xdr:to>
    <xdr:cxnSp macro="">
      <xdr:nvCxnSpPr>
        <xdr:cNvPr id="238" name="直線コネクタ 237"/>
        <xdr:cNvCxnSpPr/>
      </xdr:nvCxnSpPr>
      <xdr:spPr>
        <a:xfrm>
          <a:off x="1130300" y="1667654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91415</xdr:rowOff>
    </xdr:from>
    <xdr:to>
      <xdr:col>3</xdr:col>
      <xdr:colOff>3175</xdr:colOff>
      <xdr:row>96</xdr:row>
      <xdr:rowOff>21565</xdr:rowOff>
    </xdr:to>
    <xdr:sp macro="" textlink="">
      <xdr:nvSpPr>
        <xdr:cNvPr id="239" name="フローチャート : 判断 238"/>
        <xdr:cNvSpPr/>
      </xdr:nvSpPr>
      <xdr:spPr>
        <a:xfrm>
          <a:off x="1968500" y="1637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38092</xdr:rowOff>
    </xdr:from>
    <xdr:ext cx="534377" cy="259045"/>
    <xdr:sp macro="" textlink="">
      <xdr:nvSpPr>
        <xdr:cNvPr id="240" name="テキスト ボックス 239"/>
        <xdr:cNvSpPr txBox="1"/>
      </xdr:nvSpPr>
      <xdr:spPr>
        <a:xfrm>
          <a:off x="1752111" y="16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91109</xdr:rowOff>
    </xdr:from>
    <xdr:to>
      <xdr:col>1</xdr:col>
      <xdr:colOff>485775</xdr:colOff>
      <xdr:row>96</xdr:row>
      <xdr:rowOff>21259</xdr:rowOff>
    </xdr:to>
    <xdr:sp macro="" textlink="">
      <xdr:nvSpPr>
        <xdr:cNvPr id="241" name="フローチャート : 判断 240"/>
        <xdr:cNvSpPr/>
      </xdr:nvSpPr>
      <xdr:spPr>
        <a:xfrm>
          <a:off x="10795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37786</xdr:rowOff>
    </xdr:from>
    <xdr:ext cx="534377" cy="259045"/>
    <xdr:sp macro="" textlink="">
      <xdr:nvSpPr>
        <xdr:cNvPr id="242" name="テキスト ボックス 241"/>
        <xdr:cNvSpPr txBox="1"/>
      </xdr:nvSpPr>
      <xdr:spPr>
        <a:xfrm>
          <a:off x="863111" y="161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132829</xdr:rowOff>
    </xdr:from>
    <xdr:to>
      <xdr:col>6</xdr:col>
      <xdr:colOff>561975</xdr:colOff>
      <xdr:row>97</xdr:row>
      <xdr:rowOff>62979</xdr:rowOff>
    </xdr:to>
    <xdr:sp macro="" textlink="">
      <xdr:nvSpPr>
        <xdr:cNvPr id="248" name="円/楕円 247"/>
        <xdr:cNvSpPr/>
      </xdr:nvSpPr>
      <xdr:spPr>
        <a:xfrm>
          <a:off x="4584700" y="165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47756</xdr:rowOff>
    </xdr:from>
    <xdr:ext cx="534377" cy="259045"/>
    <xdr:sp macro="" textlink="">
      <xdr:nvSpPr>
        <xdr:cNvPr id="249" name="扶助費該当値テキスト"/>
        <xdr:cNvSpPr txBox="1"/>
      </xdr:nvSpPr>
      <xdr:spPr>
        <a:xfrm>
          <a:off x="4686300" y="165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128752</xdr:rowOff>
    </xdr:from>
    <xdr:to>
      <xdr:col>5</xdr:col>
      <xdr:colOff>409575</xdr:colOff>
      <xdr:row>97</xdr:row>
      <xdr:rowOff>58902</xdr:rowOff>
    </xdr:to>
    <xdr:sp macro="" textlink="">
      <xdr:nvSpPr>
        <xdr:cNvPr id="250" name="円/楕円 249"/>
        <xdr:cNvSpPr/>
      </xdr:nvSpPr>
      <xdr:spPr>
        <a:xfrm>
          <a:off x="3746500" y="1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50029</xdr:rowOff>
    </xdr:from>
    <xdr:ext cx="534377" cy="259045"/>
    <xdr:sp macro="" textlink="">
      <xdr:nvSpPr>
        <xdr:cNvPr id="251" name="テキスト ボックス 250"/>
        <xdr:cNvSpPr txBox="1"/>
      </xdr:nvSpPr>
      <xdr:spPr>
        <a:xfrm>
          <a:off x="3530111" y="166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17805</xdr:rowOff>
    </xdr:from>
    <xdr:to>
      <xdr:col>4</xdr:col>
      <xdr:colOff>206375</xdr:colOff>
      <xdr:row>97</xdr:row>
      <xdr:rowOff>119405</xdr:rowOff>
    </xdr:to>
    <xdr:sp macro="" textlink="">
      <xdr:nvSpPr>
        <xdr:cNvPr id="252" name="円/楕円 251"/>
        <xdr:cNvSpPr/>
      </xdr:nvSpPr>
      <xdr:spPr>
        <a:xfrm>
          <a:off x="2857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110532</xdr:rowOff>
    </xdr:from>
    <xdr:ext cx="534377" cy="259045"/>
    <xdr:sp macro="" textlink="">
      <xdr:nvSpPr>
        <xdr:cNvPr id="253" name="テキスト ボックス 252"/>
        <xdr:cNvSpPr txBox="1"/>
      </xdr:nvSpPr>
      <xdr:spPr>
        <a:xfrm>
          <a:off x="2641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31217</xdr:rowOff>
    </xdr:from>
    <xdr:to>
      <xdr:col>3</xdr:col>
      <xdr:colOff>3175</xdr:colOff>
      <xdr:row>97</xdr:row>
      <xdr:rowOff>132817</xdr:rowOff>
    </xdr:to>
    <xdr:sp macro="" textlink="">
      <xdr:nvSpPr>
        <xdr:cNvPr id="254" name="円/楕円 253"/>
        <xdr:cNvSpPr/>
      </xdr:nvSpPr>
      <xdr:spPr>
        <a:xfrm>
          <a:off x="1968500" y="166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123944</xdr:rowOff>
    </xdr:from>
    <xdr:ext cx="534377" cy="259045"/>
    <xdr:sp macro="" textlink="">
      <xdr:nvSpPr>
        <xdr:cNvPr id="255" name="テキスト ボックス 254"/>
        <xdr:cNvSpPr txBox="1"/>
      </xdr:nvSpPr>
      <xdr:spPr>
        <a:xfrm>
          <a:off x="1752111" y="167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166548</xdr:rowOff>
    </xdr:from>
    <xdr:to>
      <xdr:col>1</xdr:col>
      <xdr:colOff>485775</xdr:colOff>
      <xdr:row>97</xdr:row>
      <xdr:rowOff>96698</xdr:rowOff>
    </xdr:to>
    <xdr:sp macro="" textlink="">
      <xdr:nvSpPr>
        <xdr:cNvPr id="256" name="円/楕円 255"/>
        <xdr:cNvSpPr/>
      </xdr:nvSpPr>
      <xdr:spPr>
        <a:xfrm>
          <a:off x="1079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87825</xdr:rowOff>
    </xdr:from>
    <xdr:ext cx="534377" cy="259045"/>
    <xdr:sp macro="" textlink="">
      <xdr:nvSpPr>
        <xdr:cNvPr id="257" name="テキスト ボックス 256"/>
        <xdr:cNvSpPr txBox="1"/>
      </xdr:nvSpPr>
      <xdr:spPr>
        <a:xfrm>
          <a:off x="863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60887</xdr:rowOff>
    </xdr:from>
    <xdr:to>
      <xdr:col>15</xdr:col>
      <xdr:colOff>180975</xdr:colOff>
      <xdr:row>36</xdr:row>
      <xdr:rowOff>12098</xdr:rowOff>
    </xdr:to>
    <xdr:cxnSp macro="">
      <xdr:nvCxnSpPr>
        <xdr:cNvPr id="289" name="直線コネクタ 288"/>
        <xdr:cNvCxnSpPr/>
      </xdr:nvCxnSpPr>
      <xdr:spPr>
        <a:xfrm flipV="1">
          <a:off x="9639300" y="5890187"/>
          <a:ext cx="838200" cy="29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12098</xdr:rowOff>
    </xdr:from>
    <xdr:to>
      <xdr:col>14</xdr:col>
      <xdr:colOff>28575</xdr:colOff>
      <xdr:row>36</xdr:row>
      <xdr:rowOff>46235</xdr:rowOff>
    </xdr:to>
    <xdr:cxnSp macro="">
      <xdr:nvCxnSpPr>
        <xdr:cNvPr id="292" name="直線コネクタ 291"/>
        <xdr:cNvCxnSpPr/>
      </xdr:nvCxnSpPr>
      <xdr:spPr>
        <a:xfrm flipV="1">
          <a:off x="8750300" y="6184298"/>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68032</xdr:rowOff>
    </xdr:from>
    <xdr:to>
      <xdr:col>14</xdr:col>
      <xdr:colOff>79375</xdr:colOff>
      <xdr:row>36</xdr:row>
      <xdr:rowOff>169632</xdr:rowOff>
    </xdr:to>
    <xdr:sp macro="" textlink="">
      <xdr:nvSpPr>
        <xdr:cNvPr id="293" name="フローチャート : 判断 292"/>
        <xdr:cNvSpPr/>
      </xdr:nvSpPr>
      <xdr:spPr>
        <a:xfrm>
          <a:off x="9588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160759</xdr:rowOff>
    </xdr:from>
    <xdr:ext cx="534377" cy="259045"/>
    <xdr:sp macro="" textlink="">
      <xdr:nvSpPr>
        <xdr:cNvPr id="294" name="テキスト ボックス 293"/>
        <xdr:cNvSpPr txBox="1"/>
      </xdr:nvSpPr>
      <xdr:spPr>
        <a:xfrm>
          <a:off x="9372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46235</xdr:rowOff>
    </xdr:from>
    <xdr:to>
      <xdr:col>12</xdr:col>
      <xdr:colOff>511175</xdr:colOff>
      <xdr:row>36</xdr:row>
      <xdr:rowOff>114652</xdr:rowOff>
    </xdr:to>
    <xdr:cxnSp macro="">
      <xdr:nvCxnSpPr>
        <xdr:cNvPr id="295" name="直線コネクタ 294"/>
        <xdr:cNvCxnSpPr/>
      </xdr:nvCxnSpPr>
      <xdr:spPr>
        <a:xfrm flipV="1">
          <a:off x="7861300" y="6218435"/>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35375</xdr:rowOff>
    </xdr:from>
    <xdr:to>
      <xdr:col>12</xdr:col>
      <xdr:colOff>561975</xdr:colOff>
      <xdr:row>36</xdr:row>
      <xdr:rowOff>136975</xdr:rowOff>
    </xdr:to>
    <xdr:sp macro="" textlink="">
      <xdr:nvSpPr>
        <xdr:cNvPr id="296" name="フローチャート : 判断 295"/>
        <xdr:cNvSpPr/>
      </xdr:nvSpPr>
      <xdr:spPr>
        <a:xfrm>
          <a:off x="8699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128102</xdr:rowOff>
    </xdr:from>
    <xdr:ext cx="534377" cy="259045"/>
    <xdr:sp macro="" textlink="">
      <xdr:nvSpPr>
        <xdr:cNvPr id="297" name="テキスト ボックス 296"/>
        <xdr:cNvSpPr txBox="1"/>
      </xdr:nvSpPr>
      <xdr:spPr>
        <a:xfrm>
          <a:off x="8483111" y="63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65677</xdr:rowOff>
    </xdr:from>
    <xdr:to>
      <xdr:col>11</xdr:col>
      <xdr:colOff>307975</xdr:colOff>
      <xdr:row>36</xdr:row>
      <xdr:rowOff>114652</xdr:rowOff>
    </xdr:to>
    <xdr:cxnSp macro="">
      <xdr:nvCxnSpPr>
        <xdr:cNvPr id="298" name="直線コネクタ 297"/>
        <xdr:cNvCxnSpPr/>
      </xdr:nvCxnSpPr>
      <xdr:spPr>
        <a:xfrm>
          <a:off x="6972300" y="6237877"/>
          <a:ext cx="889000" cy="4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166025</xdr:rowOff>
    </xdr:from>
    <xdr:to>
      <xdr:col>11</xdr:col>
      <xdr:colOff>358775</xdr:colOff>
      <xdr:row>37</xdr:row>
      <xdr:rowOff>96175</xdr:rowOff>
    </xdr:to>
    <xdr:sp macro="" textlink="">
      <xdr:nvSpPr>
        <xdr:cNvPr id="299" name="フローチャート : 判断 298"/>
        <xdr:cNvSpPr/>
      </xdr:nvSpPr>
      <xdr:spPr>
        <a:xfrm>
          <a:off x="7810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87302</xdr:rowOff>
    </xdr:from>
    <xdr:ext cx="534377" cy="259045"/>
    <xdr:sp macro="" textlink="">
      <xdr:nvSpPr>
        <xdr:cNvPr id="300" name="テキスト ボックス 299"/>
        <xdr:cNvSpPr txBox="1"/>
      </xdr:nvSpPr>
      <xdr:spPr>
        <a:xfrm>
          <a:off x="7594111" y="6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160626</xdr:rowOff>
    </xdr:from>
    <xdr:to>
      <xdr:col>10</xdr:col>
      <xdr:colOff>155575</xdr:colOff>
      <xdr:row>37</xdr:row>
      <xdr:rowOff>90776</xdr:rowOff>
    </xdr:to>
    <xdr:sp macro="" textlink="">
      <xdr:nvSpPr>
        <xdr:cNvPr id="301" name="フローチャート : 判断 300"/>
        <xdr:cNvSpPr/>
      </xdr:nvSpPr>
      <xdr:spPr>
        <a:xfrm>
          <a:off x="6921500" y="633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81903</xdr:rowOff>
    </xdr:from>
    <xdr:ext cx="534377" cy="259045"/>
    <xdr:sp macro="" textlink="">
      <xdr:nvSpPr>
        <xdr:cNvPr id="302" name="テキスト ボックス 301"/>
        <xdr:cNvSpPr txBox="1"/>
      </xdr:nvSpPr>
      <xdr:spPr>
        <a:xfrm>
          <a:off x="6705111" y="64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10087</xdr:rowOff>
    </xdr:from>
    <xdr:to>
      <xdr:col>15</xdr:col>
      <xdr:colOff>231775</xdr:colOff>
      <xdr:row>34</xdr:row>
      <xdr:rowOff>111687</xdr:rowOff>
    </xdr:to>
    <xdr:sp macro="" textlink="">
      <xdr:nvSpPr>
        <xdr:cNvPr id="308" name="円/楕円 307"/>
        <xdr:cNvSpPr/>
      </xdr:nvSpPr>
      <xdr:spPr>
        <a:xfrm>
          <a:off x="10426700" y="58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32964</xdr:rowOff>
    </xdr:from>
    <xdr:ext cx="599010" cy="259045"/>
    <xdr:sp macro="" textlink="">
      <xdr:nvSpPr>
        <xdr:cNvPr id="309" name="補助費等該当値テキスト"/>
        <xdr:cNvSpPr txBox="1"/>
      </xdr:nvSpPr>
      <xdr:spPr>
        <a:xfrm>
          <a:off x="10528300" y="569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132748</xdr:rowOff>
    </xdr:from>
    <xdr:to>
      <xdr:col>14</xdr:col>
      <xdr:colOff>79375</xdr:colOff>
      <xdr:row>36</xdr:row>
      <xdr:rowOff>62898</xdr:rowOff>
    </xdr:to>
    <xdr:sp macro="" textlink="">
      <xdr:nvSpPr>
        <xdr:cNvPr id="310" name="円/楕円 309"/>
        <xdr:cNvSpPr/>
      </xdr:nvSpPr>
      <xdr:spPr>
        <a:xfrm>
          <a:off x="9588500" y="61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79425</xdr:rowOff>
    </xdr:from>
    <xdr:ext cx="534377" cy="259045"/>
    <xdr:sp macro="" textlink="">
      <xdr:nvSpPr>
        <xdr:cNvPr id="311" name="テキスト ボックス 310"/>
        <xdr:cNvSpPr txBox="1"/>
      </xdr:nvSpPr>
      <xdr:spPr>
        <a:xfrm>
          <a:off x="9372111" y="59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166885</xdr:rowOff>
    </xdr:from>
    <xdr:to>
      <xdr:col>12</xdr:col>
      <xdr:colOff>561975</xdr:colOff>
      <xdr:row>36</xdr:row>
      <xdr:rowOff>97035</xdr:rowOff>
    </xdr:to>
    <xdr:sp macro="" textlink="">
      <xdr:nvSpPr>
        <xdr:cNvPr id="312" name="円/楕円 311"/>
        <xdr:cNvSpPr/>
      </xdr:nvSpPr>
      <xdr:spPr>
        <a:xfrm>
          <a:off x="8699500" y="61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113562</xdr:rowOff>
    </xdr:from>
    <xdr:ext cx="534377" cy="259045"/>
    <xdr:sp macro="" textlink="">
      <xdr:nvSpPr>
        <xdr:cNvPr id="313" name="テキスト ボックス 312"/>
        <xdr:cNvSpPr txBox="1"/>
      </xdr:nvSpPr>
      <xdr:spPr>
        <a:xfrm>
          <a:off x="8483111" y="59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63852</xdr:rowOff>
    </xdr:from>
    <xdr:to>
      <xdr:col>11</xdr:col>
      <xdr:colOff>358775</xdr:colOff>
      <xdr:row>36</xdr:row>
      <xdr:rowOff>165452</xdr:rowOff>
    </xdr:to>
    <xdr:sp macro="" textlink="">
      <xdr:nvSpPr>
        <xdr:cNvPr id="314" name="円/楕円 313"/>
        <xdr:cNvSpPr/>
      </xdr:nvSpPr>
      <xdr:spPr>
        <a:xfrm>
          <a:off x="7810500" y="62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10529</xdr:rowOff>
    </xdr:from>
    <xdr:ext cx="534377" cy="259045"/>
    <xdr:sp macro="" textlink="">
      <xdr:nvSpPr>
        <xdr:cNvPr id="315" name="テキスト ボックス 314"/>
        <xdr:cNvSpPr txBox="1"/>
      </xdr:nvSpPr>
      <xdr:spPr>
        <a:xfrm>
          <a:off x="7594111" y="60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14877</xdr:rowOff>
    </xdr:from>
    <xdr:to>
      <xdr:col>10</xdr:col>
      <xdr:colOff>155575</xdr:colOff>
      <xdr:row>36</xdr:row>
      <xdr:rowOff>116477</xdr:rowOff>
    </xdr:to>
    <xdr:sp macro="" textlink="">
      <xdr:nvSpPr>
        <xdr:cNvPr id="316" name="円/楕円 315"/>
        <xdr:cNvSpPr/>
      </xdr:nvSpPr>
      <xdr:spPr>
        <a:xfrm>
          <a:off x="69215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133004</xdr:rowOff>
    </xdr:from>
    <xdr:ext cx="534377" cy="259045"/>
    <xdr:sp macro="" textlink="">
      <xdr:nvSpPr>
        <xdr:cNvPr id="317" name="テキスト ボックス 316"/>
        <xdr:cNvSpPr txBox="1"/>
      </xdr:nvSpPr>
      <xdr:spPr>
        <a:xfrm>
          <a:off x="6705111" y="59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136303</xdr:rowOff>
    </xdr:from>
    <xdr:to>
      <xdr:col>15</xdr:col>
      <xdr:colOff>180975</xdr:colOff>
      <xdr:row>59</xdr:row>
      <xdr:rowOff>17521</xdr:rowOff>
    </xdr:to>
    <xdr:cxnSp macro="">
      <xdr:nvCxnSpPr>
        <xdr:cNvPr id="348" name="直線コネクタ 347"/>
        <xdr:cNvCxnSpPr/>
      </xdr:nvCxnSpPr>
      <xdr:spPr>
        <a:xfrm>
          <a:off x="9639300" y="10080403"/>
          <a:ext cx="838200" cy="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136303</xdr:rowOff>
    </xdr:from>
    <xdr:to>
      <xdr:col>14</xdr:col>
      <xdr:colOff>28575</xdr:colOff>
      <xdr:row>59</xdr:row>
      <xdr:rowOff>34802</xdr:rowOff>
    </xdr:to>
    <xdr:cxnSp macro="">
      <xdr:nvCxnSpPr>
        <xdr:cNvPr id="351" name="直線コネクタ 350"/>
        <xdr:cNvCxnSpPr/>
      </xdr:nvCxnSpPr>
      <xdr:spPr>
        <a:xfrm flipV="1">
          <a:off x="8750300" y="10080403"/>
          <a:ext cx="889000" cy="6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124223</xdr:rowOff>
    </xdr:from>
    <xdr:to>
      <xdr:col>14</xdr:col>
      <xdr:colOff>79375</xdr:colOff>
      <xdr:row>59</xdr:row>
      <xdr:rowOff>54373</xdr:rowOff>
    </xdr:to>
    <xdr:sp macro="" textlink="">
      <xdr:nvSpPr>
        <xdr:cNvPr id="352" name="フローチャート : 判断 351"/>
        <xdr:cNvSpPr/>
      </xdr:nvSpPr>
      <xdr:spPr>
        <a:xfrm>
          <a:off x="9588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45500</xdr:rowOff>
    </xdr:from>
    <xdr:ext cx="534377" cy="259045"/>
    <xdr:sp macro="" textlink="">
      <xdr:nvSpPr>
        <xdr:cNvPr id="353" name="テキスト ボックス 352"/>
        <xdr:cNvSpPr txBox="1"/>
      </xdr:nvSpPr>
      <xdr:spPr>
        <a:xfrm>
          <a:off x="9372111" y="101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15097</xdr:rowOff>
    </xdr:from>
    <xdr:to>
      <xdr:col>12</xdr:col>
      <xdr:colOff>511175</xdr:colOff>
      <xdr:row>59</xdr:row>
      <xdr:rowOff>34802</xdr:rowOff>
    </xdr:to>
    <xdr:cxnSp macro="">
      <xdr:nvCxnSpPr>
        <xdr:cNvPr id="354" name="直線コネクタ 353"/>
        <xdr:cNvCxnSpPr/>
      </xdr:nvCxnSpPr>
      <xdr:spPr>
        <a:xfrm>
          <a:off x="7861300" y="10130647"/>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130277</xdr:rowOff>
    </xdr:from>
    <xdr:to>
      <xdr:col>12</xdr:col>
      <xdr:colOff>561975</xdr:colOff>
      <xdr:row>59</xdr:row>
      <xdr:rowOff>60427</xdr:rowOff>
    </xdr:to>
    <xdr:sp macro="" textlink="">
      <xdr:nvSpPr>
        <xdr:cNvPr id="355" name="フローチャート : 判断 354"/>
        <xdr:cNvSpPr/>
      </xdr:nvSpPr>
      <xdr:spPr>
        <a:xfrm>
          <a:off x="8699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76954</xdr:rowOff>
    </xdr:from>
    <xdr:ext cx="534377" cy="259045"/>
    <xdr:sp macro="" textlink="">
      <xdr:nvSpPr>
        <xdr:cNvPr id="356" name="テキスト ボックス 355"/>
        <xdr:cNvSpPr txBox="1"/>
      </xdr:nvSpPr>
      <xdr:spPr>
        <a:xfrm>
          <a:off x="8483111" y="98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3058</xdr:rowOff>
    </xdr:from>
    <xdr:to>
      <xdr:col>11</xdr:col>
      <xdr:colOff>307975</xdr:colOff>
      <xdr:row>59</xdr:row>
      <xdr:rowOff>15097</xdr:rowOff>
    </xdr:to>
    <xdr:cxnSp macro="">
      <xdr:nvCxnSpPr>
        <xdr:cNvPr id="357" name="直線コネクタ 356"/>
        <xdr:cNvCxnSpPr/>
      </xdr:nvCxnSpPr>
      <xdr:spPr>
        <a:xfrm>
          <a:off x="6972300" y="10118608"/>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142695</xdr:rowOff>
    </xdr:from>
    <xdr:to>
      <xdr:col>11</xdr:col>
      <xdr:colOff>358775</xdr:colOff>
      <xdr:row>59</xdr:row>
      <xdr:rowOff>72845</xdr:rowOff>
    </xdr:to>
    <xdr:sp macro="" textlink="">
      <xdr:nvSpPr>
        <xdr:cNvPr id="358" name="フローチャート : 判断 357"/>
        <xdr:cNvSpPr/>
      </xdr:nvSpPr>
      <xdr:spPr>
        <a:xfrm>
          <a:off x="7810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63972</xdr:rowOff>
    </xdr:from>
    <xdr:ext cx="534377" cy="259045"/>
    <xdr:sp macro="" textlink="">
      <xdr:nvSpPr>
        <xdr:cNvPr id="359" name="テキスト ボックス 358"/>
        <xdr:cNvSpPr txBox="1"/>
      </xdr:nvSpPr>
      <xdr:spPr>
        <a:xfrm>
          <a:off x="7594111" y="101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154401</xdr:rowOff>
    </xdr:from>
    <xdr:to>
      <xdr:col>10</xdr:col>
      <xdr:colOff>155575</xdr:colOff>
      <xdr:row>59</xdr:row>
      <xdr:rowOff>84551</xdr:rowOff>
    </xdr:to>
    <xdr:sp macro="" textlink="">
      <xdr:nvSpPr>
        <xdr:cNvPr id="360" name="フローチャート : 判断 359"/>
        <xdr:cNvSpPr/>
      </xdr:nvSpPr>
      <xdr:spPr>
        <a:xfrm>
          <a:off x="6921500" y="100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75678</xdr:rowOff>
    </xdr:from>
    <xdr:ext cx="534377" cy="259045"/>
    <xdr:sp macro="" textlink="">
      <xdr:nvSpPr>
        <xdr:cNvPr id="361" name="テキスト ボックス 360"/>
        <xdr:cNvSpPr txBox="1"/>
      </xdr:nvSpPr>
      <xdr:spPr>
        <a:xfrm>
          <a:off x="6705111" y="101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138171</xdr:rowOff>
    </xdr:from>
    <xdr:to>
      <xdr:col>15</xdr:col>
      <xdr:colOff>231775</xdr:colOff>
      <xdr:row>59</xdr:row>
      <xdr:rowOff>68321</xdr:rowOff>
    </xdr:to>
    <xdr:sp macro="" textlink="">
      <xdr:nvSpPr>
        <xdr:cNvPr id="367" name="円/楕円 366"/>
        <xdr:cNvSpPr/>
      </xdr:nvSpPr>
      <xdr:spPr>
        <a:xfrm>
          <a:off x="10426700" y="100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113508</xdr:rowOff>
    </xdr:from>
    <xdr:ext cx="534377" cy="259045"/>
    <xdr:sp macro="" textlink="">
      <xdr:nvSpPr>
        <xdr:cNvPr id="368" name="普通建設事業費該当値テキスト"/>
        <xdr:cNvSpPr txBox="1"/>
      </xdr:nvSpPr>
      <xdr:spPr>
        <a:xfrm>
          <a:off x="10528300" y="100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85503</xdr:rowOff>
    </xdr:from>
    <xdr:to>
      <xdr:col>14</xdr:col>
      <xdr:colOff>79375</xdr:colOff>
      <xdr:row>59</xdr:row>
      <xdr:rowOff>15653</xdr:rowOff>
    </xdr:to>
    <xdr:sp macro="" textlink="">
      <xdr:nvSpPr>
        <xdr:cNvPr id="369" name="円/楕円 368"/>
        <xdr:cNvSpPr/>
      </xdr:nvSpPr>
      <xdr:spPr>
        <a:xfrm>
          <a:off x="9588500" y="10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32180</xdr:rowOff>
    </xdr:from>
    <xdr:ext cx="599010" cy="259045"/>
    <xdr:sp macro="" textlink="">
      <xdr:nvSpPr>
        <xdr:cNvPr id="370" name="テキスト ボックス 369"/>
        <xdr:cNvSpPr txBox="1"/>
      </xdr:nvSpPr>
      <xdr:spPr>
        <a:xfrm>
          <a:off x="9339794" y="980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155452</xdr:rowOff>
    </xdr:from>
    <xdr:to>
      <xdr:col>12</xdr:col>
      <xdr:colOff>561975</xdr:colOff>
      <xdr:row>59</xdr:row>
      <xdr:rowOff>85602</xdr:rowOff>
    </xdr:to>
    <xdr:sp macro="" textlink="">
      <xdr:nvSpPr>
        <xdr:cNvPr id="371" name="円/楕円 370"/>
        <xdr:cNvSpPr/>
      </xdr:nvSpPr>
      <xdr:spPr>
        <a:xfrm>
          <a:off x="8699500" y="1009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76729</xdr:rowOff>
    </xdr:from>
    <xdr:ext cx="534377" cy="259045"/>
    <xdr:sp macro="" textlink="">
      <xdr:nvSpPr>
        <xdr:cNvPr id="372" name="テキスト ボックス 371"/>
        <xdr:cNvSpPr txBox="1"/>
      </xdr:nvSpPr>
      <xdr:spPr>
        <a:xfrm>
          <a:off x="8483111" y="101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135747</xdr:rowOff>
    </xdr:from>
    <xdr:to>
      <xdr:col>11</xdr:col>
      <xdr:colOff>358775</xdr:colOff>
      <xdr:row>59</xdr:row>
      <xdr:rowOff>65897</xdr:rowOff>
    </xdr:to>
    <xdr:sp macro="" textlink="">
      <xdr:nvSpPr>
        <xdr:cNvPr id="373" name="円/楕円 372"/>
        <xdr:cNvSpPr/>
      </xdr:nvSpPr>
      <xdr:spPr>
        <a:xfrm>
          <a:off x="7810500" y="100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82424</xdr:rowOff>
    </xdr:from>
    <xdr:ext cx="534377" cy="259045"/>
    <xdr:sp macro="" textlink="">
      <xdr:nvSpPr>
        <xdr:cNvPr id="374" name="テキスト ボックス 373"/>
        <xdr:cNvSpPr txBox="1"/>
      </xdr:nvSpPr>
      <xdr:spPr>
        <a:xfrm>
          <a:off x="7594111" y="98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123708</xdr:rowOff>
    </xdr:from>
    <xdr:to>
      <xdr:col>10</xdr:col>
      <xdr:colOff>155575</xdr:colOff>
      <xdr:row>59</xdr:row>
      <xdr:rowOff>53858</xdr:rowOff>
    </xdr:to>
    <xdr:sp macro="" textlink="">
      <xdr:nvSpPr>
        <xdr:cNvPr id="375" name="円/楕円 374"/>
        <xdr:cNvSpPr/>
      </xdr:nvSpPr>
      <xdr:spPr>
        <a:xfrm>
          <a:off x="6921500" y="100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70385</xdr:rowOff>
    </xdr:from>
    <xdr:ext cx="534377" cy="259045"/>
    <xdr:sp macro="" textlink="">
      <xdr:nvSpPr>
        <xdr:cNvPr id="376" name="テキスト ボックス 375"/>
        <xdr:cNvSpPr txBox="1"/>
      </xdr:nvSpPr>
      <xdr:spPr>
        <a:xfrm>
          <a:off x="6705111" y="98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18115</xdr:rowOff>
    </xdr:from>
    <xdr:to>
      <xdr:col>15</xdr:col>
      <xdr:colOff>180975</xdr:colOff>
      <xdr:row>79</xdr:row>
      <xdr:rowOff>24493</xdr:rowOff>
    </xdr:to>
    <xdr:cxnSp macro="">
      <xdr:nvCxnSpPr>
        <xdr:cNvPr id="405" name="直線コネクタ 404"/>
        <xdr:cNvCxnSpPr/>
      </xdr:nvCxnSpPr>
      <xdr:spPr>
        <a:xfrm>
          <a:off x="9639300" y="13562665"/>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110488</xdr:rowOff>
    </xdr:from>
    <xdr:to>
      <xdr:col>14</xdr:col>
      <xdr:colOff>79375</xdr:colOff>
      <xdr:row>79</xdr:row>
      <xdr:rowOff>40638</xdr:rowOff>
    </xdr:to>
    <xdr:sp macro="" textlink="">
      <xdr:nvSpPr>
        <xdr:cNvPr id="408" name="フローチャート : 判断 407"/>
        <xdr:cNvSpPr/>
      </xdr:nvSpPr>
      <xdr:spPr>
        <a:xfrm>
          <a:off x="9588500" y="1348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57165</xdr:rowOff>
    </xdr:from>
    <xdr:ext cx="534377" cy="259045"/>
    <xdr:sp macro="" textlink="">
      <xdr:nvSpPr>
        <xdr:cNvPr id="409" name="テキスト ボックス 408"/>
        <xdr:cNvSpPr txBox="1"/>
      </xdr:nvSpPr>
      <xdr:spPr>
        <a:xfrm>
          <a:off x="9372111" y="132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145143</xdr:rowOff>
    </xdr:from>
    <xdr:to>
      <xdr:col>15</xdr:col>
      <xdr:colOff>231775</xdr:colOff>
      <xdr:row>79</xdr:row>
      <xdr:rowOff>75293</xdr:rowOff>
    </xdr:to>
    <xdr:sp macro="" textlink="">
      <xdr:nvSpPr>
        <xdr:cNvPr id="415" name="円/楕円 414"/>
        <xdr:cNvSpPr/>
      </xdr:nvSpPr>
      <xdr:spPr>
        <a:xfrm>
          <a:off x="10426700" y="135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93275</xdr:rowOff>
    </xdr:from>
    <xdr:ext cx="534377" cy="259045"/>
    <xdr:sp macro="" textlink="">
      <xdr:nvSpPr>
        <xdr:cNvPr id="416" name="普通建設事業費 （ うち新規整備　）該当値テキスト"/>
        <xdr:cNvSpPr txBox="1"/>
      </xdr:nvSpPr>
      <xdr:spPr>
        <a:xfrm>
          <a:off x="10528300" y="134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138765</xdr:rowOff>
    </xdr:from>
    <xdr:to>
      <xdr:col>14</xdr:col>
      <xdr:colOff>79375</xdr:colOff>
      <xdr:row>79</xdr:row>
      <xdr:rowOff>68915</xdr:rowOff>
    </xdr:to>
    <xdr:sp macro="" textlink="">
      <xdr:nvSpPr>
        <xdr:cNvPr id="417" name="円/楕円 416"/>
        <xdr:cNvSpPr/>
      </xdr:nvSpPr>
      <xdr:spPr>
        <a:xfrm>
          <a:off x="9588500" y="135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60042</xdr:rowOff>
    </xdr:from>
    <xdr:ext cx="534377" cy="259045"/>
    <xdr:sp macro="" textlink="">
      <xdr:nvSpPr>
        <xdr:cNvPr id="418" name="テキスト ボックス 417"/>
        <xdr:cNvSpPr txBox="1"/>
      </xdr:nvSpPr>
      <xdr:spPr>
        <a:xfrm>
          <a:off x="9372111" y="136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8" name="テキスト ボックス 43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44097</xdr:rowOff>
    </xdr:from>
    <xdr:to>
      <xdr:col>15</xdr:col>
      <xdr:colOff>180340</xdr:colOff>
      <xdr:row>99</xdr:row>
      <xdr:rowOff>41173</xdr:rowOff>
    </xdr:to>
    <xdr:cxnSp macro="">
      <xdr:nvCxnSpPr>
        <xdr:cNvPr id="444" name="直線コネクタ 443"/>
        <xdr:cNvCxnSpPr/>
      </xdr:nvCxnSpPr>
      <xdr:spPr>
        <a:xfrm flipV="1">
          <a:off x="10475595" y="15817497"/>
          <a:ext cx="1270" cy="119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45000</xdr:rowOff>
    </xdr:from>
    <xdr:ext cx="469744" cy="259045"/>
    <xdr:sp macro="" textlink="">
      <xdr:nvSpPr>
        <xdr:cNvPr id="445" name="普通建設事業費 （ うち更新整備　）最小値テキスト"/>
        <xdr:cNvSpPr txBox="1"/>
      </xdr:nvSpPr>
      <xdr:spPr>
        <a:xfrm>
          <a:off x="10528300" y="1701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99</xdr:row>
      <xdr:rowOff>41173</xdr:rowOff>
    </xdr:from>
    <xdr:to>
      <xdr:col>15</xdr:col>
      <xdr:colOff>269875</xdr:colOff>
      <xdr:row>99</xdr:row>
      <xdr:rowOff>41173</xdr:rowOff>
    </xdr:to>
    <xdr:cxnSp macro="">
      <xdr:nvCxnSpPr>
        <xdr:cNvPr id="446" name="直線コネクタ 445"/>
        <xdr:cNvCxnSpPr/>
      </xdr:nvCxnSpPr>
      <xdr:spPr>
        <a:xfrm>
          <a:off x="10388600" y="17014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162224</xdr:rowOff>
    </xdr:from>
    <xdr:ext cx="534377" cy="259045"/>
    <xdr:sp macro="" textlink="">
      <xdr:nvSpPr>
        <xdr:cNvPr id="447" name="普通建設事業費 （ うち更新整備　）最大値テキスト"/>
        <xdr:cNvSpPr txBox="1"/>
      </xdr:nvSpPr>
      <xdr:spPr>
        <a:xfrm>
          <a:off x="10528300" y="155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92</xdr:row>
      <xdr:rowOff>44097</xdr:rowOff>
    </xdr:from>
    <xdr:to>
      <xdr:col>15</xdr:col>
      <xdr:colOff>269875</xdr:colOff>
      <xdr:row>92</xdr:row>
      <xdr:rowOff>44097</xdr:rowOff>
    </xdr:to>
    <xdr:cxnSp macro="">
      <xdr:nvCxnSpPr>
        <xdr:cNvPr id="448" name="直線コネクタ 447"/>
        <xdr:cNvCxnSpPr/>
      </xdr:nvCxnSpPr>
      <xdr:spPr>
        <a:xfrm>
          <a:off x="10388600" y="1581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88184</xdr:rowOff>
    </xdr:from>
    <xdr:to>
      <xdr:col>15</xdr:col>
      <xdr:colOff>180975</xdr:colOff>
      <xdr:row>95</xdr:row>
      <xdr:rowOff>93506</xdr:rowOff>
    </xdr:to>
    <xdr:cxnSp macro="">
      <xdr:nvCxnSpPr>
        <xdr:cNvPr id="449" name="直線コネクタ 448"/>
        <xdr:cNvCxnSpPr/>
      </xdr:nvCxnSpPr>
      <xdr:spPr>
        <a:xfrm>
          <a:off x="9639300" y="15518684"/>
          <a:ext cx="838200" cy="86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78593</xdr:rowOff>
    </xdr:from>
    <xdr:ext cx="534377" cy="259045"/>
    <xdr:sp macro="" textlink="">
      <xdr:nvSpPr>
        <xdr:cNvPr id="450" name="普通建設事業費 （ うち更新整備　）平均値テキスト"/>
        <xdr:cNvSpPr txBox="1"/>
      </xdr:nvSpPr>
      <xdr:spPr>
        <a:xfrm>
          <a:off x="10528300" y="165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100166</xdr:rowOff>
    </xdr:from>
    <xdr:to>
      <xdr:col>15</xdr:col>
      <xdr:colOff>231775</xdr:colOff>
      <xdr:row>97</xdr:row>
      <xdr:rowOff>30316</xdr:rowOff>
    </xdr:to>
    <xdr:sp macro="" textlink="">
      <xdr:nvSpPr>
        <xdr:cNvPr id="451" name="フローチャート : 判断 450"/>
        <xdr:cNvSpPr/>
      </xdr:nvSpPr>
      <xdr:spPr>
        <a:xfrm>
          <a:off x="104267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80964</xdr:rowOff>
    </xdr:from>
    <xdr:to>
      <xdr:col>14</xdr:col>
      <xdr:colOff>79375</xdr:colOff>
      <xdr:row>97</xdr:row>
      <xdr:rowOff>11114</xdr:rowOff>
    </xdr:to>
    <xdr:sp macro="" textlink="">
      <xdr:nvSpPr>
        <xdr:cNvPr id="452" name="フローチャート : 判断 451"/>
        <xdr:cNvSpPr/>
      </xdr:nvSpPr>
      <xdr:spPr>
        <a:xfrm>
          <a:off x="9588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2241</xdr:rowOff>
    </xdr:from>
    <xdr:ext cx="534377" cy="259045"/>
    <xdr:sp macro="" textlink="">
      <xdr:nvSpPr>
        <xdr:cNvPr id="453" name="テキスト ボックス 452"/>
        <xdr:cNvSpPr txBox="1"/>
      </xdr:nvSpPr>
      <xdr:spPr>
        <a:xfrm>
          <a:off x="9372111" y="166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42706</xdr:rowOff>
    </xdr:from>
    <xdr:to>
      <xdr:col>15</xdr:col>
      <xdr:colOff>231775</xdr:colOff>
      <xdr:row>95</xdr:row>
      <xdr:rowOff>144306</xdr:rowOff>
    </xdr:to>
    <xdr:sp macro="" textlink="">
      <xdr:nvSpPr>
        <xdr:cNvPr id="459" name="円/楕円 458"/>
        <xdr:cNvSpPr/>
      </xdr:nvSpPr>
      <xdr:spPr>
        <a:xfrm>
          <a:off x="10426700" y="163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65583</xdr:rowOff>
    </xdr:from>
    <xdr:ext cx="534377" cy="259045"/>
    <xdr:sp macro="" textlink="">
      <xdr:nvSpPr>
        <xdr:cNvPr id="460" name="普通建設事業費 （ うち更新整備　）該当値テキスト"/>
        <xdr:cNvSpPr txBox="1"/>
      </xdr:nvSpPr>
      <xdr:spPr>
        <a:xfrm>
          <a:off x="10528300" y="161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37384</xdr:rowOff>
    </xdr:from>
    <xdr:to>
      <xdr:col>14</xdr:col>
      <xdr:colOff>79375</xdr:colOff>
      <xdr:row>90</xdr:row>
      <xdr:rowOff>138984</xdr:rowOff>
    </xdr:to>
    <xdr:sp macro="" textlink="">
      <xdr:nvSpPr>
        <xdr:cNvPr id="461" name="円/楕円 460"/>
        <xdr:cNvSpPr/>
      </xdr:nvSpPr>
      <xdr:spPr>
        <a:xfrm>
          <a:off x="9588500" y="154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155511</xdr:rowOff>
    </xdr:from>
    <xdr:ext cx="534377" cy="259045"/>
    <xdr:sp macro="" textlink="">
      <xdr:nvSpPr>
        <xdr:cNvPr id="462" name="テキスト ボックス 461"/>
        <xdr:cNvSpPr txBox="1"/>
      </xdr:nvSpPr>
      <xdr:spPr>
        <a:xfrm>
          <a:off x="9372111" y="152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6" name="テキスト ボックス 47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8" name="テキスト ボックス 47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2" name="直線コネクタ 481"/>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3"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5"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6" name="直線コネクタ 485"/>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24366</xdr:rowOff>
    </xdr:from>
    <xdr:to>
      <xdr:col>23</xdr:col>
      <xdr:colOff>517525</xdr:colOff>
      <xdr:row>38</xdr:row>
      <xdr:rowOff>25326</xdr:rowOff>
    </xdr:to>
    <xdr:cxnSp macro="">
      <xdr:nvCxnSpPr>
        <xdr:cNvPr id="487" name="直線コネクタ 486"/>
        <xdr:cNvCxnSpPr/>
      </xdr:nvCxnSpPr>
      <xdr:spPr>
        <a:xfrm>
          <a:off x="15481300" y="6539466"/>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8"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9" name="フローチャート : 判断 488"/>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21965</xdr:rowOff>
    </xdr:from>
    <xdr:to>
      <xdr:col>22</xdr:col>
      <xdr:colOff>365125</xdr:colOff>
      <xdr:row>38</xdr:row>
      <xdr:rowOff>24366</xdr:rowOff>
    </xdr:to>
    <xdr:cxnSp macro="">
      <xdr:nvCxnSpPr>
        <xdr:cNvPr id="490" name="直線コネクタ 489"/>
        <xdr:cNvCxnSpPr/>
      </xdr:nvCxnSpPr>
      <xdr:spPr>
        <a:xfrm>
          <a:off x="14592300" y="653706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109194</xdr:rowOff>
    </xdr:from>
    <xdr:to>
      <xdr:col>22</xdr:col>
      <xdr:colOff>415925</xdr:colOff>
      <xdr:row>38</xdr:row>
      <xdr:rowOff>39344</xdr:rowOff>
    </xdr:to>
    <xdr:sp macro="" textlink="">
      <xdr:nvSpPr>
        <xdr:cNvPr id="491" name="フローチャート : 判断 490"/>
        <xdr:cNvSpPr/>
      </xdr:nvSpPr>
      <xdr:spPr>
        <a:xfrm>
          <a:off x="15430500" y="64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55871</xdr:rowOff>
    </xdr:from>
    <xdr:ext cx="469744" cy="259045"/>
    <xdr:sp macro="" textlink="">
      <xdr:nvSpPr>
        <xdr:cNvPr id="492" name="テキスト ボックス 491"/>
        <xdr:cNvSpPr txBox="1"/>
      </xdr:nvSpPr>
      <xdr:spPr>
        <a:xfrm>
          <a:off x="15246427" y="62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21045</xdr:rowOff>
    </xdr:from>
    <xdr:to>
      <xdr:col>21</xdr:col>
      <xdr:colOff>161925</xdr:colOff>
      <xdr:row>38</xdr:row>
      <xdr:rowOff>21965</xdr:rowOff>
    </xdr:to>
    <xdr:cxnSp macro="">
      <xdr:nvCxnSpPr>
        <xdr:cNvPr id="493" name="直線コネクタ 492"/>
        <xdr:cNvCxnSpPr/>
      </xdr:nvCxnSpPr>
      <xdr:spPr>
        <a:xfrm>
          <a:off x="13703300" y="6536145"/>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109268</xdr:rowOff>
    </xdr:from>
    <xdr:to>
      <xdr:col>21</xdr:col>
      <xdr:colOff>212725</xdr:colOff>
      <xdr:row>38</xdr:row>
      <xdr:rowOff>39418</xdr:rowOff>
    </xdr:to>
    <xdr:sp macro="" textlink="">
      <xdr:nvSpPr>
        <xdr:cNvPr id="494" name="フローチャート : 判断 493"/>
        <xdr:cNvSpPr/>
      </xdr:nvSpPr>
      <xdr:spPr>
        <a:xfrm>
          <a:off x="14541500" y="64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55945</xdr:rowOff>
    </xdr:from>
    <xdr:ext cx="469744" cy="259045"/>
    <xdr:sp macro="" textlink="">
      <xdr:nvSpPr>
        <xdr:cNvPr id="495" name="テキスト ボックス 494"/>
        <xdr:cNvSpPr txBox="1"/>
      </xdr:nvSpPr>
      <xdr:spPr>
        <a:xfrm>
          <a:off x="14357427" y="622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129927</xdr:rowOff>
    </xdr:from>
    <xdr:to>
      <xdr:col>19</xdr:col>
      <xdr:colOff>644525</xdr:colOff>
      <xdr:row>38</xdr:row>
      <xdr:rowOff>21045</xdr:rowOff>
    </xdr:to>
    <xdr:cxnSp macro="">
      <xdr:nvCxnSpPr>
        <xdr:cNvPr id="496" name="直線コネクタ 495"/>
        <xdr:cNvCxnSpPr/>
      </xdr:nvCxnSpPr>
      <xdr:spPr>
        <a:xfrm>
          <a:off x="12814300" y="6473577"/>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161475</xdr:rowOff>
    </xdr:from>
    <xdr:to>
      <xdr:col>20</xdr:col>
      <xdr:colOff>9525</xdr:colOff>
      <xdr:row>37</xdr:row>
      <xdr:rowOff>91625</xdr:rowOff>
    </xdr:to>
    <xdr:sp macro="" textlink="">
      <xdr:nvSpPr>
        <xdr:cNvPr id="497" name="フローチャート : 判断 496"/>
        <xdr:cNvSpPr/>
      </xdr:nvSpPr>
      <xdr:spPr>
        <a:xfrm>
          <a:off x="13652500" y="63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108152</xdr:rowOff>
    </xdr:from>
    <xdr:ext cx="534377" cy="259045"/>
    <xdr:sp macro="" textlink="">
      <xdr:nvSpPr>
        <xdr:cNvPr id="498" name="テキスト ボックス 497"/>
        <xdr:cNvSpPr txBox="1"/>
      </xdr:nvSpPr>
      <xdr:spPr>
        <a:xfrm>
          <a:off x="13436111" y="61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48175</xdr:rowOff>
    </xdr:from>
    <xdr:to>
      <xdr:col>18</xdr:col>
      <xdr:colOff>492125</xdr:colOff>
      <xdr:row>37</xdr:row>
      <xdr:rowOff>149775</xdr:rowOff>
    </xdr:to>
    <xdr:sp macro="" textlink="">
      <xdr:nvSpPr>
        <xdr:cNvPr id="499" name="フローチャート : 判断 498"/>
        <xdr:cNvSpPr/>
      </xdr:nvSpPr>
      <xdr:spPr>
        <a:xfrm>
          <a:off x="12763500" y="639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166302</xdr:rowOff>
    </xdr:from>
    <xdr:ext cx="534377" cy="259045"/>
    <xdr:sp macro="" textlink="">
      <xdr:nvSpPr>
        <xdr:cNvPr id="500" name="テキスト ボックス 499"/>
        <xdr:cNvSpPr txBox="1"/>
      </xdr:nvSpPr>
      <xdr:spPr>
        <a:xfrm>
          <a:off x="12547111" y="61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145976</xdr:rowOff>
    </xdr:from>
    <xdr:to>
      <xdr:col>23</xdr:col>
      <xdr:colOff>568325</xdr:colOff>
      <xdr:row>38</xdr:row>
      <xdr:rowOff>76126</xdr:rowOff>
    </xdr:to>
    <xdr:sp macro="" textlink="">
      <xdr:nvSpPr>
        <xdr:cNvPr id="506" name="円/楕円 505"/>
        <xdr:cNvSpPr/>
      </xdr:nvSpPr>
      <xdr:spPr>
        <a:xfrm>
          <a:off x="16268700" y="64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13932" cy="259045"/>
    <xdr:sp macro="" textlink="">
      <xdr:nvSpPr>
        <xdr:cNvPr id="507" name="災害復旧事業費該当値テキスト"/>
        <xdr:cNvSpPr txBox="1"/>
      </xdr:nvSpPr>
      <xdr:spPr>
        <a:xfrm>
          <a:off x="16370300" y="6449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145016</xdr:rowOff>
    </xdr:from>
    <xdr:to>
      <xdr:col>22</xdr:col>
      <xdr:colOff>415925</xdr:colOff>
      <xdr:row>38</xdr:row>
      <xdr:rowOff>75166</xdr:rowOff>
    </xdr:to>
    <xdr:sp macro="" textlink="">
      <xdr:nvSpPr>
        <xdr:cNvPr id="508" name="円/楕円 507"/>
        <xdr:cNvSpPr/>
      </xdr:nvSpPr>
      <xdr:spPr>
        <a:xfrm>
          <a:off x="15430500" y="64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66293</xdr:rowOff>
    </xdr:from>
    <xdr:ext cx="378565" cy="259045"/>
    <xdr:sp macro="" textlink="">
      <xdr:nvSpPr>
        <xdr:cNvPr id="509" name="テキスト ボックス 508"/>
        <xdr:cNvSpPr txBox="1"/>
      </xdr:nvSpPr>
      <xdr:spPr>
        <a:xfrm>
          <a:off x="15292017" y="658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142615</xdr:rowOff>
    </xdr:from>
    <xdr:to>
      <xdr:col>21</xdr:col>
      <xdr:colOff>212725</xdr:colOff>
      <xdr:row>38</xdr:row>
      <xdr:rowOff>72765</xdr:rowOff>
    </xdr:to>
    <xdr:sp macro="" textlink="">
      <xdr:nvSpPr>
        <xdr:cNvPr id="510" name="円/楕円 509"/>
        <xdr:cNvSpPr/>
      </xdr:nvSpPr>
      <xdr:spPr>
        <a:xfrm>
          <a:off x="14541500" y="64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63892</xdr:rowOff>
    </xdr:from>
    <xdr:ext cx="378565" cy="259045"/>
    <xdr:sp macro="" textlink="">
      <xdr:nvSpPr>
        <xdr:cNvPr id="511" name="テキスト ボックス 510"/>
        <xdr:cNvSpPr txBox="1"/>
      </xdr:nvSpPr>
      <xdr:spPr>
        <a:xfrm>
          <a:off x="14403017" y="6578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141695</xdr:rowOff>
    </xdr:from>
    <xdr:to>
      <xdr:col>20</xdr:col>
      <xdr:colOff>9525</xdr:colOff>
      <xdr:row>38</xdr:row>
      <xdr:rowOff>71845</xdr:rowOff>
    </xdr:to>
    <xdr:sp macro="" textlink="">
      <xdr:nvSpPr>
        <xdr:cNvPr id="512" name="円/楕円 511"/>
        <xdr:cNvSpPr/>
      </xdr:nvSpPr>
      <xdr:spPr>
        <a:xfrm>
          <a:off x="13652500" y="64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62972</xdr:rowOff>
    </xdr:from>
    <xdr:ext cx="378565" cy="259045"/>
    <xdr:sp macro="" textlink="">
      <xdr:nvSpPr>
        <xdr:cNvPr id="513" name="テキスト ボックス 512"/>
        <xdr:cNvSpPr txBox="1"/>
      </xdr:nvSpPr>
      <xdr:spPr>
        <a:xfrm>
          <a:off x="13514017" y="65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79127</xdr:rowOff>
    </xdr:from>
    <xdr:to>
      <xdr:col>18</xdr:col>
      <xdr:colOff>492125</xdr:colOff>
      <xdr:row>38</xdr:row>
      <xdr:rowOff>9277</xdr:rowOff>
    </xdr:to>
    <xdr:sp macro="" textlink="">
      <xdr:nvSpPr>
        <xdr:cNvPr id="514" name="円/楕円 513"/>
        <xdr:cNvSpPr/>
      </xdr:nvSpPr>
      <xdr:spPr>
        <a:xfrm>
          <a:off x="12763500" y="64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405</xdr:rowOff>
    </xdr:from>
    <xdr:ext cx="534377" cy="259045"/>
    <xdr:sp macro="" textlink="">
      <xdr:nvSpPr>
        <xdr:cNvPr id="515" name="テキスト ボックス 514"/>
        <xdr:cNvSpPr txBox="1"/>
      </xdr:nvSpPr>
      <xdr:spPr>
        <a:xfrm>
          <a:off x="12547111" y="651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4" name="テキスト ボックス 58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0" name="直線コネクタ 589"/>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1"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2" name="直線コネクタ 591"/>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3"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4" name="直線コネクタ 593"/>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55761</xdr:rowOff>
    </xdr:from>
    <xdr:to>
      <xdr:col>23</xdr:col>
      <xdr:colOff>517525</xdr:colOff>
      <xdr:row>77</xdr:row>
      <xdr:rowOff>101687</xdr:rowOff>
    </xdr:to>
    <xdr:cxnSp macro="">
      <xdr:nvCxnSpPr>
        <xdr:cNvPr id="595" name="直線コネクタ 594"/>
        <xdr:cNvCxnSpPr/>
      </xdr:nvCxnSpPr>
      <xdr:spPr>
        <a:xfrm>
          <a:off x="15481300" y="13257411"/>
          <a:ext cx="8382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6"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7" name="フローチャート : 判断 596"/>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33117</xdr:rowOff>
    </xdr:from>
    <xdr:to>
      <xdr:col>22</xdr:col>
      <xdr:colOff>365125</xdr:colOff>
      <xdr:row>77</xdr:row>
      <xdr:rowOff>55761</xdr:rowOff>
    </xdr:to>
    <xdr:cxnSp macro="">
      <xdr:nvCxnSpPr>
        <xdr:cNvPr id="598" name="直線コネクタ 597"/>
        <xdr:cNvCxnSpPr/>
      </xdr:nvCxnSpPr>
      <xdr:spPr>
        <a:xfrm>
          <a:off x="14592300" y="13234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29953</xdr:rowOff>
    </xdr:from>
    <xdr:to>
      <xdr:col>22</xdr:col>
      <xdr:colOff>415925</xdr:colOff>
      <xdr:row>76</xdr:row>
      <xdr:rowOff>131553</xdr:rowOff>
    </xdr:to>
    <xdr:sp macro="" textlink="">
      <xdr:nvSpPr>
        <xdr:cNvPr id="599" name="フローチャート : 判断 598"/>
        <xdr:cNvSpPr/>
      </xdr:nvSpPr>
      <xdr:spPr>
        <a:xfrm>
          <a:off x="15430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148081</xdr:rowOff>
    </xdr:from>
    <xdr:ext cx="534377" cy="259045"/>
    <xdr:sp macro="" textlink="">
      <xdr:nvSpPr>
        <xdr:cNvPr id="600" name="テキスト ボックス 599"/>
        <xdr:cNvSpPr txBox="1"/>
      </xdr:nvSpPr>
      <xdr:spPr>
        <a:xfrm>
          <a:off x="15214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33117</xdr:rowOff>
    </xdr:from>
    <xdr:to>
      <xdr:col>21</xdr:col>
      <xdr:colOff>161925</xdr:colOff>
      <xdr:row>77</xdr:row>
      <xdr:rowOff>35480</xdr:rowOff>
    </xdr:to>
    <xdr:cxnSp macro="">
      <xdr:nvCxnSpPr>
        <xdr:cNvPr id="601" name="直線コネクタ 600"/>
        <xdr:cNvCxnSpPr/>
      </xdr:nvCxnSpPr>
      <xdr:spPr>
        <a:xfrm flipV="1">
          <a:off x="13703300" y="1323476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11219</xdr:rowOff>
    </xdr:from>
    <xdr:to>
      <xdr:col>21</xdr:col>
      <xdr:colOff>212725</xdr:colOff>
      <xdr:row>76</xdr:row>
      <xdr:rowOff>112819</xdr:rowOff>
    </xdr:to>
    <xdr:sp macro="" textlink="">
      <xdr:nvSpPr>
        <xdr:cNvPr id="602" name="フローチャート : 判断 601"/>
        <xdr:cNvSpPr/>
      </xdr:nvSpPr>
      <xdr:spPr>
        <a:xfrm>
          <a:off x="14541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129346</xdr:rowOff>
    </xdr:from>
    <xdr:ext cx="534377" cy="259045"/>
    <xdr:sp macro="" textlink="">
      <xdr:nvSpPr>
        <xdr:cNvPr id="603" name="テキスト ボックス 602"/>
        <xdr:cNvSpPr txBox="1"/>
      </xdr:nvSpPr>
      <xdr:spPr>
        <a:xfrm>
          <a:off x="14325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35480</xdr:rowOff>
    </xdr:from>
    <xdr:to>
      <xdr:col>19</xdr:col>
      <xdr:colOff>644525</xdr:colOff>
      <xdr:row>77</xdr:row>
      <xdr:rowOff>41946</xdr:rowOff>
    </xdr:to>
    <xdr:cxnSp macro="">
      <xdr:nvCxnSpPr>
        <xdr:cNvPr id="604" name="直線コネクタ 603"/>
        <xdr:cNvCxnSpPr/>
      </xdr:nvCxnSpPr>
      <xdr:spPr>
        <a:xfrm flipV="1">
          <a:off x="12814300" y="13237130"/>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171326</xdr:rowOff>
    </xdr:from>
    <xdr:to>
      <xdr:col>20</xdr:col>
      <xdr:colOff>9525</xdr:colOff>
      <xdr:row>76</xdr:row>
      <xdr:rowOff>101476</xdr:rowOff>
    </xdr:to>
    <xdr:sp macro="" textlink="">
      <xdr:nvSpPr>
        <xdr:cNvPr id="605" name="フローチャート : 判断 604"/>
        <xdr:cNvSpPr/>
      </xdr:nvSpPr>
      <xdr:spPr>
        <a:xfrm>
          <a:off x="13652500" y="1303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118004</xdr:rowOff>
    </xdr:from>
    <xdr:ext cx="534377" cy="259045"/>
    <xdr:sp macro="" textlink="">
      <xdr:nvSpPr>
        <xdr:cNvPr id="606" name="テキスト ボックス 605"/>
        <xdr:cNvSpPr txBox="1"/>
      </xdr:nvSpPr>
      <xdr:spPr>
        <a:xfrm>
          <a:off x="13436111" y="128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154378</xdr:rowOff>
    </xdr:from>
    <xdr:to>
      <xdr:col>18</xdr:col>
      <xdr:colOff>492125</xdr:colOff>
      <xdr:row>76</xdr:row>
      <xdr:rowOff>84528</xdr:rowOff>
    </xdr:to>
    <xdr:sp macro="" textlink="">
      <xdr:nvSpPr>
        <xdr:cNvPr id="607" name="フローチャート : 判断 606"/>
        <xdr:cNvSpPr/>
      </xdr:nvSpPr>
      <xdr:spPr>
        <a:xfrm>
          <a:off x="12763500" y="130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101054</xdr:rowOff>
    </xdr:from>
    <xdr:ext cx="534377" cy="259045"/>
    <xdr:sp macro="" textlink="">
      <xdr:nvSpPr>
        <xdr:cNvPr id="608" name="テキスト ボックス 607"/>
        <xdr:cNvSpPr txBox="1"/>
      </xdr:nvSpPr>
      <xdr:spPr>
        <a:xfrm>
          <a:off x="12547111" y="127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50887</xdr:rowOff>
    </xdr:from>
    <xdr:to>
      <xdr:col>23</xdr:col>
      <xdr:colOff>568325</xdr:colOff>
      <xdr:row>77</xdr:row>
      <xdr:rowOff>152487</xdr:rowOff>
    </xdr:to>
    <xdr:sp macro="" textlink="">
      <xdr:nvSpPr>
        <xdr:cNvPr id="614" name="円/楕円 613"/>
        <xdr:cNvSpPr/>
      </xdr:nvSpPr>
      <xdr:spPr>
        <a:xfrm>
          <a:off x="16268700" y="132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137264</xdr:rowOff>
    </xdr:from>
    <xdr:ext cx="534377" cy="259045"/>
    <xdr:sp macro="" textlink="">
      <xdr:nvSpPr>
        <xdr:cNvPr id="615" name="公債費該当値テキスト"/>
        <xdr:cNvSpPr txBox="1"/>
      </xdr:nvSpPr>
      <xdr:spPr>
        <a:xfrm>
          <a:off x="16370300" y="131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4961</xdr:rowOff>
    </xdr:from>
    <xdr:to>
      <xdr:col>22</xdr:col>
      <xdr:colOff>415925</xdr:colOff>
      <xdr:row>77</xdr:row>
      <xdr:rowOff>106561</xdr:rowOff>
    </xdr:to>
    <xdr:sp macro="" textlink="">
      <xdr:nvSpPr>
        <xdr:cNvPr id="616" name="円/楕円 615"/>
        <xdr:cNvSpPr/>
      </xdr:nvSpPr>
      <xdr:spPr>
        <a:xfrm>
          <a:off x="15430500" y="132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97688</xdr:rowOff>
    </xdr:from>
    <xdr:ext cx="534377" cy="259045"/>
    <xdr:sp macro="" textlink="">
      <xdr:nvSpPr>
        <xdr:cNvPr id="617" name="テキスト ボックス 616"/>
        <xdr:cNvSpPr txBox="1"/>
      </xdr:nvSpPr>
      <xdr:spPr>
        <a:xfrm>
          <a:off x="15214111" y="132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153767</xdr:rowOff>
    </xdr:from>
    <xdr:to>
      <xdr:col>21</xdr:col>
      <xdr:colOff>212725</xdr:colOff>
      <xdr:row>77</xdr:row>
      <xdr:rowOff>83917</xdr:rowOff>
    </xdr:to>
    <xdr:sp macro="" textlink="">
      <xdr:nvSpPr>
        <xdr:cNvPr id="618" name="円/楕円 617"/>
        <xdr:cNvSpPr/>
      </xdr:nvSpPr>
      <xdr:spPr>
        <a:xfrm>
          <a:off x="14541500" y="131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75044</xdr:rowOff>
    </xdr:from>
    <xdr:ext cx="534377" cy="259045"/>
    <xdr:sp macro="" textlink="">
      <xdr:nvSpPr>
        <xdr:cNvPr id="619" name="テキスト ボックス 618"/>
        <xdr:cNvSpPr txBox="1"/>
      </xdr:nvSpPr>
      <xdr:spPr>
        <a:xfrm>
          <a:off x="14325111" y="132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156130</xdr:rowOff>
    </xdr:from>
    <xdr:to>
      <xdr:col>20</xdr:col>
      <xdr:colOff>9525</xdr:colOff>
      <xdr:row>77</xdr:row>
      <xdr:rowOff>86280</xdr:rowOff>
    </xdr:to>
    <xdr:sp macro="" textlink="">
      <xdr:nvSpPr>
        <xdr:cNvPr id="620" name="円/楕円 619"/>
        <xdr:cNvSpPr/>
      </xdr:nvSpPr>
      <xdr:spPr>
        <a:xfrm>
          <a:off x="13652500" y="131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77407</xdr:rowOff>
    </xdr:from>
    <xdr:ext cx="534377" cy="259045"/>
    <xdr:sp macro="" textlink="">
      <xdr:nvSpPr>
        <xdr:cNvPr id="621" name="テキスト ボックス 620"/>
        <xdr:cNvSpPr txBox="1"/>
      </xdr:nvSpPr>
      <xdr:spPr>
        <a:xfrm>
          <a:off x="13436111" y="132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162596</xdr:rowOff>
    </xdr:from>
    <xdr:to>
      <xdr:col>18</xdr:col>
      <xdr:colOff>492125</xdr:colOff>
      <xdr:row>77</xdr:row>
      <xdr:rowOff>92746</xdr:rowOff>
    </xdr:to>
    <xdr:sp macro="" textlink="">
      <xdr:nvSpPr>
        <xdr:cNvPr id="622" name="円/楕円 621"/>
        <xdr:cNvSpPr/>
      </xdr:nvSpPr>
      <xdr:spPr>
        <a:xfrm>
          <a:off x="12763500" y="131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83873</xdr:rowOff>
    </xdr:from>
    <xdr:ext cx="534377" cy="259045"/>
    <xdr:sp macro="" textlink="">
      <xdr:nvSpPr>
        <xdr:cNvPr id="623" name="テキスト ボックス 622"/>
        <xdr:cNvSpPr txBox="1"/>
      </xdr:nvSpPr>
      <xdr:spPr>
        <a:xfrm>
          <a:off x="12547111" y="132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5" name="テキスト ボックス 64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7" name="テキスト ボックス 64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9" name="直線コネクタ 648"/>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0"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1" name="直線コネクタ 650"/>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2"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3" name="直線コネクタ 652"/>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74913</xdr:rowOff>
    </xdr:from>
    <xdr:to>
      <xdr:col>23</xdr:col>
      <xdr:colOff>517525</xdr:colOff>
      <xdr:row>99</xdr:row>
      <xdr:rowOff>76346</xdr:rowOff>
    </xdr:to>
    <xdr:cxnSp macro="">
      <xdr:nvCxnSpPr>
        <xdr:cNvPr id="654" name="直線コネクタ 653"/>
        <xdr:cNvCxnSpPr/>
      </xdr:nvCxnSpPr>
      <xdr:spPr>
        <a:xfrm>
          <a:off x="15481300" y="17048463"/>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5"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6" name="フローチャート : 判断 655"/>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62499</xdr:rowOff>
    </xdr:from>
    <xdr:to>
      <xdr:col>22</xdr:col>
      <xdr:colOff>365125</xdr:colOff>
      <xdr:row>99</xdr:row>
      <xdr:rowOff>74913</xdr:rowOff>
    </xdr:to>
    <xdr:cxnSp macro="">
      <xdr:nvCxnSpPr>
        <xdr:cNvPr id="657" name="直線コネクタ 656"/>
        <xdr:cNvCxnSpPr/>
      </xdr:nvCxnSpPr>
      <xdr:spPr>
        <a:xfrm>
          <a:off x="14592300" y="17036049"/>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14830</xdr:rowOff>
    </xdr:from>
    <xdr:to>
      <xdr:col>22</xdr:col>
      <xdr:colOff>415925</xdr:colOff>
      <xdr:row>99</xdr:row>
      <xdr:rowOff>116430</xdr:rowOff>
    </xdr:to>
    <xdr:sp macro="" textlink="">
      <xdr:nvSpPr>
        <xdr:cNvPr id="658" name="フローチャート : 判断 657"/>
        <xdr:cNvSpPr/>
      </xdr:nvSpPr>
      <xdr:spPr>
        <a:xfrm>
          <a:off x="15430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132957</xdr:rowOff>
    </xdr:from>
    <xdr:ext cx="534377" cy="259045"/>
    <xdr:sp macro="" textlink="">
      <xdr:nvSpPr>
        <xdr:cNvPr id="659" name="テキスト ボックス 658"/>
        <xdr:cNvSpPr txBox="1"/>
      </xdr:nvSpPr>
      <xdr:spPr>
        <a:xfrm>
          <a:off x="15214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35784</xdr:rowOff>
    </xdr:from>
    <xdr:to>
      <xdr:col>21</xdr:col>
      <xdr:colOff>161925</xdr:colOff>
      <xdr:row>99</xdr:row>
      <xdr:rowOff>62499</xdr:rowOff>
    </xdr:to>
    <xdr:cxnSp macro="">
      <xdr:nvCxnSpPr>
        <xdr:cNvPr id="660" name="直線コネクタ 659"/>
        <xdr:cNvCxnSpPr/>
      </xdr:nvCxnSpPr>
      <xdr:spPr>
        <a:xfrm>
          <a:off x="13703300" y="17009334"/>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10407</xdr:rowOff>
    </xdr:from>
    <xdr:to>
      <xdr:col>21</xdr:col>
      <xdr:colOff>212725</xdr:colOff>
      <xdr:row>99</xdr:row>
      <xdr:rowOff>112007</xdr:rowOff>
    </xdr:to>
    <xdr:sp macro="" textlink="">
      <xdr:nvSpPr>
        <xdr:cNvPr id="661" name="フローチャート : 判断 660"/>
        <xdr:cNvSpPr/>
      </xdr:nvSpPr>
      <xdr:spPr>
        <a:xfrm>
          <a:off x="14541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128534</xdr:rowOff>
    </xdr:from>
    <xdr:ext cx="534377" cy="259045"/>
    <xdr:sp macro="" textlink="">
      <xdr:nvSpPr>
        <xdr:cNvPr id="662" name="テキスト ボックス 661"/>
        <xdr:cNvSpPr txBox="1"/>
      </xdr:nvSpPr>
      <xdr:spPr>
        <a:xfrm>
          <a:off x="14325111" y="167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35784</xdr:rowOff>
    </xdr:from>
    <xdr:to>
      <xdr:col>19</xdr:col>
      <xdr:colOff>644525</xdr:colOff>
      <xdr:row>99</xdr:row>
      <xdr:rowOff>41073</xdr:rowOff>
    </xdr:to>
    <xdr:cxnSp macro="">
      <xdr:nvCxnSpPr>
        <xdr:cNvPr id="663" name="直線コネクタ 662"/>
        <xdr:cNvCxnSpPr/>
      </xdr:nvCxnSpPr>
      <xdr:spPr>
        <a:xfrm flipV="1">
          <a:off x="12814300" y="17009334"/>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96531</xdr:rowOff>
    </xdr:from>
    <xdr:to>
      <xdr:col>20</xdr:col>
      <xdr:colOff>9525</xdr:colOff>
      <xdr:row>98</xdr:row>
      <xdr:rowOff>26681</xdr:rowOff>
    </xdr:to>
    <xdr:sp macro="" textlink="">
      <xdr:nvSpPr>
        <xdr:cNvPr id="664" name="フローチャート : 判断 663"/>
        <xdr:cNvSpPr/>
      </xdr:nvSpPr>
      <xdr:spPr>
        <a:xfrm>
          <a:off x="13652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43208</xdr:rowOff>
    </xdr:from>
    <xdr:ext cx="599010" cy="259045"/>
    <xdr:sp macro="" textlink="">
      <xdr:nvSpPr>
        <xdr:cNvPr id="665" name="テキスト ボックス 664"/>
        <xdr:cNvSpPr txBox="1"/>
      </xdr:nvSpPr>
      <xdr:spPr>
        <a:xfrm>
          <a:off x="13403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156014</xdr:rowOff>
    </xdr:from>
    <xdr:to>
      <xdr:col>18</xdr:col>
      <xdr:colOff>492125</xdr:colOff>
      <xdr:row>99</xdr:row>
      <xdr:rowOff>86164</xdr:rowOff>
    </xdr:to>
    <xdr:sp macro="" textlink="">
      <xdr:nvSpPr>
        <xdr:cNvPr id="666" name="フローチャート : 判断 665"/>
        <xdr:cNvSpPr/>
      </xdr:nvSpPr>
      <xdr:spPr>
        <a:xfrm>
          <a:off x="12763500" y="1695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102691</xdr:rowOff>
    </xdr:from>
    <xdr:ext cx="534377" cy="259045"/>
    <xdr:sp macro="" textlink="">
      <xdr:nvSpPr>
        <xdr:cNvPr id="667" name="テキスト ボックス 666"/>
        <xdr:cNvSpPr txBox="1"/>
      </xdr:nvSpPr>
      <xdr:spPr>
        <a:xfrm>
          <a:off x="12547111"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25546</xdr:rowOff>
    </xdr:from>
    <xdr:to>
      <xdr:col>23</xdr:col>
      <xdr:colOff>568325</xdr:colOff>
      <xdr:row>99</xdr:row>
      <xdr:rowOff>127146</xdr:rowOff>
    </xdr:to>
    <xdr:sp macro="" textlink="">
      <xdr:nvSpPr>
        <xdr:cNvPr id="673" name="円/楕円 672"/>
        <xdr:cNvSpPr/>
      </xdr:nvSpPr>
      <xdr:spPr>
        <a:xfrm>
          <a:off x="16268700" y="169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164896</xdr:rowOff>
    </xdr:from>
    <xdr:ext cx="534377" cy="259045"/>
    <xdr:sp macro="" textlink="">
      <xdr:nvSpPr>
        <xdr:cNvPr id="674" name="積立金該当値テキスト"/>
        <xdr:cNvSpPr txBox="1"/>
      </xdr:nvSpPr>
      <xdr:spPr>
        <a:xfrm>
          <a:off x="16370300" y="169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24113</xdr:rowOff>
    </xdr:from>
    <xdr:to>
      <xdr:col>22</xdr:col>
      <xdr:colOff>415925</xdr:colOff>
      <xdr:row>99</xdr:row>
      <xdr:rowOff>125713</xdr:rowOff>
    </xdr:to>
    <xdr:sp macro="" textlink="">
      <xdr:nvSpPr>
        <xdr:cNvPr id="675" name="円/楕円 674"/>
        <xdr:cNvSpPr/>
      </xdr:nvSpPr>
      <xdr:spPr>
        <a:xfrm>
          <a:off x="15430500" y="169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116840</xdr:rowOff>
    </xdr:from>
    <xdr:ext cx="534377" cy="259045"/>
    <xdr:sp macro="" textlink="">
      <xdr:nvSpPr>
        <xdr:cNvPr id="676" name="テキスト ボックス 675"/>
        <xdr:cNvSpPr txBox="1"/>
      </xdr:nvSpPr>
      <xdr:spPr>
        <a:xfrm>
          <a:off x="15214111" y="170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11699</xdr:rowOff>
    </xdr:from>
    <xdr:to>
      <xdr:col>21</xdr:col>
      <xdr:colOff>212725</xdr:colOff>
      <xdr:row>99</xdr:row>
      <xdr:rowOff>113299</xdr:rowOff>
    </xdr:to>
    <xdr:sp macro="" textlink="">
      <xdr:nvSpPr>
        <xdr:cNvPr id="677" name="円/楕円 676"/>
        <xdr:cNvSpPr/>
      </xdr:nvSpPr>
      <xdr:spPr>
        <a:xfrm>
          <a:off x="14541500" y="169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104426</xdr:rowOff>
    </xdr:from>
    <xdr:ext cx="534377" cy="259045"/>
    <xdr:sp macro="" textlink="">
      <xdr:nvSpPr>
        <xdr:cNvPr id="678" name="テキスト ボックス 677"/>
        <xdr:cNvSpPr txBox="1"/>
      </xdr:nvSpPr>
      <xdr:spPr>
        <a:xfrm>
          <a:off x="14325111" y="170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156434</xdr:rowOff>
    </xdr:from>
    <xdr:to>
      <xdr:col>20</xdr:col>
      <xdr:colOff>9525</xdr:colOff>
      <xdr:row>99</xdr:row>
      <xdr:rowOff>86584</xdr:rowOff>
    </xdr:to>
    <xdr:sp macro="" textlink="">
      <xdr:nvSpPr>
        <xdr:cNvPr id="679" name="円/楕円 678"/>
        <xdr:cNvSpPr/>
      </xdr:nvSpPr>
      <xdr:spPr>
        <a:xfrm>
          <a:off x="13652500" y="169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77711</xdr:rowOff>
    </xdr:from>
    <xdr:ext cx="534377" cy="259045"/>
    <xdr:sp macro="" textlink="">
      <xdr:nvSpPr>
        <xdr:cNvPr id="680" name="テキスト ボックス 679"/>
        <xdr:cNvSpPr txBox="1"/>
      </xdr:nvSpPr>
      <xdr:spPr>
        <a:xfrm>
          <a:off x="13436111" y="170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161723</xdr:rowOff>
    </xdr:from>
    <xdr:to>
      <xdr:col>18</xdr:col>
      <xdr:colOff>492125</xdr:colOff>
      <xdr:row>99</xdr:row>
      <xdr:rowOff>91873</xdr:rowOff>
    </xdr:to>
    <xdr:sp macro="" textlink="">
      <xdr:nvSpPr>
        <xdr:cNvPr id="681" name="円/楕円 680"/>
        <xdr:cNvSpPr/>
      </xdr:nvSpPr>
      <xdr:spPr>
        <a:xfrm>
          <a:off x="12763500" y="169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83000</xdr:rowOff>
    </xdr:from>
    <xdr:ext cx="534377" cy="259045"/>
    <xdr:sp macro="" textlink="">
      <xdr:nvSpPr>
        <xdr:cNvPr id="682" name="テキスト ボックス 681"/>
        <xdr:cNvSpPr txBox="1"/>
      </xdr:nvSpPr>
      <xdr:spPr>
        <a:xfrm>
          <a:off x="12547111" y="170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4" name="直線コネクタ 703"/>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7"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8" name="直線コネクタ 707"/>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95855</xdr:rowOff>
    </xdr:from>
    <xdr:to>
      <xdr:col>32</xdr:col>
      <xdr:colOff>187325</xdr:colOff>
      <xdr:row>38</xdr:row>
      <xdr:rowOff>139700</xdr:rowOff>
    </xdr:to>
    <xdr:cxnSp macro="">
      <xdr:nvCxnSpPr>
        <xdr:cNvPr id="709" name="直線コネクタ 708"/>
        <xdr:cNvCxnSpPr/>
      </xdr:nvCxnSpPr>
      <xdr:spPr>
        <a:xfrm flipV="1">
          <a:off x="21323300" y="6610955"/>
          <a:ext cx="8382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0"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1" name="フローチャート : 判断 710"/>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2" name="直線コネクタ 71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18308</xdr:rowOff>
    </xdr:from>
    <xdr:to>
      <xdr:col>31</xdr:col>
      <xdr:colOff>85725</xdr:colOff>
      <xdr:row>38</xdr:row>
      <xdr:rowOff>119908</xdr:rowOff>
    </xdr:to>
    <xdr:sp macro="" textlink="">
      <xdr:nvSpPr>
        <xdr:cNvPr id="713" name="フローチャート : 判断 712"/>
        <xdr:cNvSpPr/>
      </xdr:nvSpPr>
      <xdr:spPr>
        <a:xfrm>
          <a:off x="21272500" y="65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136435</xdr:rowOff>
    </xdr:from>
    <xdr:ext cx="469744" cy="259045"/>
    <xdr:sp macro="" textlink="">
      <xdr:nvSpPr>
        <xdr:cNvPr id="714" name="テキスト ボックス 713"/>
        <xdr:cNvSpPr txBox="1"/>
      </xdr:nvSpPr>
      <xdr:spPr>
        <a:xfrm>
          <a:off x="21088427" y="630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5" name="直線コネクタ 71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22058</xdr:rowOff>
    </xdr:from>
    <xdr:to>
      <xdr:col>29</xdr:col>
      <xdr:colOff>568325</xdr:colOff>
      <xdr:row>38</xdr:row>
      <xdr:rowOff>123658</xdr:rowOff>
    </xdr:to>
    <xdr:sp macro="" textlink="">
      <xdr:nvSpPr>
        <xdr:cNvPr id="716" name="フローチャート : 判断 715"/>
        <xdr:cNvSpPr/>
      </xdr:nvSpPr>
      <xdr:spPr>
        <a:xfrm>
          <a:off x="20383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140184</xdr:rowOff>
    </xdr:from>
    <xdr:ext cx="469744" cy="259045"/>
    <xdr:sp macro="" textlink="">
      <xdr:nvSpPr>
        <xdr:cNvPr id="717" name="テキスト ボックス 716"/>
        <xdr:cNvSpPr txBox="1"/>
      </xdr:nvSpPr>
      <xdr:spPr>
        <a:xfrm>
          <a:off x="20199427"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8" name="直線コネクタ 71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10170</xdr:rowOff>
    </xdr:from>
    <xdr:to>
      <xdr:col>28</xdr:col>
      <xdr:colOff>365125</xdr:colOff>
      <xdr:row>38</xdr:row>
      <xdr:rowOff>111770</xdr:rowOff>
    </xdr:to>
    <xdr:sp macro="" textlink="">
      <xdr:nvSpPr>
        <xdr:cNvPr id="719" name="フローチャート : 判断 718"/>
        <xdr:cNvSpPr/>
      </xdr:nvSpPr>
      <xdr:spPr>
        <a:xfrm>
          <a:off x="19494500" y="65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128297</xdr:rowOff>
    </xdr:from>
    <xdr:ext cx="469744" cy="259045"/>
    <xdr:sp macro="" textlink="">
      <xdr:nvSpPr>
        <xdr:cNvPr id="720" name="テキスト ボックス 719"/>
        <xdr:cNvSpPr txBox="1"/>
      </xdr:nvSpPr>
      <xdr:spPr>
        <a:xfrm>
          <a:off x="19310427" y="63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28687</xdr:rowOff>
    </xdr:from>
    <xdr:to>
      <xdr:col>27</xdr:col>
      <xdr:colOff>161925</xdr:colOff>
      <xdr:row>38</xdr:row>
      <xdr:rowOff>130287</xdr:rowOff>
    </xdr:to>
    <xdr:sp macro="" textlink="">
      <xdr:nvSpPr>
        <xdr:cNvPr id="721" name="フローチャート : 判断 720"/>
        <xdr:cNvSpPr/>
      </xdr:nvSpPr>
      <xdr:spPr>
        <a:xfrm>
          <a:off x="18605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146814</xdr:rowOff>
    </xdr:from>
    <xdr:ext cx="469744" cy="259045"/>
    <xdr:sp macro="" textlink="">
      <xdr:nvSpPr>
        <xdr:cNvPr id="722" name="テキスト ボックス 721"/>
        <xdr:cNvSpPr txBox="1"/>
      </xdr:nvSpPr>
      <xdr:spPr>
        <a:xfrm>
          <a:off x="18421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45055</xdr:rowOff>
    </xdr:from>
    <xdr:to>
      <xdr:col>32</xdr:col>
      <xdr:colOff>238125</xdr:colOff>
      <xdr:row>38</xdr:row>
      <xdr:rowOff>146655</xdr:rowOff>
    </xdr:to>
    <xdr:sp macro="" textlink="">
      <xdr:nvSpPr>
        <xdr:cNvPr id="728" name="円/楕円 727"/>
        <xdr:cNvSpPr/>
      </xdr:nvSpPr>
      <xdr:spPr>
        <a:xfrm>
          <a:off x="22110700" y="65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144046</xdr:rowOff>
    </xdr:from>
    <xdr:ext cx="378565" cy="259045"/>
    <xdr:sp macro="" textlink="">
      <xdr:nvSpPr>
        <xdr:cNvPr id="729" name="投資及び出資金該当値テキスト"/>
        <xdr:cNvSpPr txBox="1"/>
      </xdr:nvSpPr>
      <xdr:spPr>
        <a:xfrm>
          <a:off x="22212300" y="6487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0" name="円/楕円 72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1" name="テキスト ボックス 73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2" name="円/楕円 73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3" name="テキスト ボックス 73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4" name="円/楕円 73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5" name="テキスト ボックス 73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6" name="円/楕円 73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7" name="テキスト ボックス 73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8" name="直線コネクタ 74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9" name="テキスト ボックス 74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2" name="直線コネクタ 75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3" name="テキスト ボックス 75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7" name="直線コネクタ 756"/>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9" name="直線コネクタ 75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0"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1" name="直線コネクタ 760"/>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55518</xdr:rowOff>
    </xdr:from>
    <xdr:to>
      <xdr:col>32</xdr:col>
      <xdr:colOff>187325</xdr:colOff>
      <xdr:row>56</xdr:row>
      <xdr:rowOff>80664</xdr:rowOff>
    </xdr:to>
    <xdr:cxnSp macro="">
      <xdr:nvCxnSpPr>
        <xdr:cNvPr id="762" name="直線コネクタ 761"/>
        <xdr:cNvCxnSpPr/>
      </xdr:nvCxnSpPr>
      <xdr:spPr>
        <a:xfrm>
          <a:off x="21323300" y="965671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3"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4" name="フローチャート : 判断 763"/>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55518</xdr:rowOff>
    </xdr:from>
    <xdr:to>
      <xdr:col>31</xdr:col>
      <xdr:colOff>34925</xdr:colOff>
      <xdr:row>56</xdr:row>
      <xdr:rowOff>58718</xdr:rowOff>
    </xdr:to>
    <xdr:cxnSp macro="">
      <xdr:nvCxnSpPr>
        <xdr:cNvPr id="765" name="直線コネクタ 764"/>
        <xdr:cNvCxnSpPr/>
      </xdr:nvCxnSpPr>
      <xdr:spPr>
        <a:xfrm flipV="1">
          <a:off x="20434300" y="965671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21006</xdr:rowOff>
    </xdr:from>
    <xdr:to>
      <xdr:col>31</xdr:col>
      <xdr:colOff>85725</xdr:colOff>
      <xdr:row>56</xdr:row>
      <xdr:rowOff>122606</xdr:rowOff>
    </xdr:to>
    <xdr:sp macro="" textlink="">
      <xdr:nvSpPr>
        <xdr:cNvPr id="766" name="フローチャート : 判断 765"/>
        <xdr:cNvSpPr/>
      </xdr:nvSpPr>
      <xdr:spPr>
        <a:xfrm>
          <a:off x="21272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113733</xdr:rowOff>
    </xdr:from>
    <xdr:ext cx="469744" cy="259045"/>
    <xdr:sp macro="" textlink="">
      <xdr:nvSpPr>
        <xdr:cNvPr id="767" name="テキスト ボックス 766"/>
        <xdr:cNvSpPr txBox="1"/>
      </xdr:nvSpPr>
      <xdr:spPr>
        <a:xfrm>
          <a:off x="21088427" y="971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54032</xdr:rowOff>
    </xdr:from>
    <xdr:to>
      <xdr:col>29</xdr:col>
      <xdr:colOff>517525</xdr:colOff>
      <xdr:row>56</xdr:row>
      <xdr:rowOff>58718</xdr:rowOff>
    </xdr:to>
    <xdr:cxnSp macro="">
      <xdr:nvCxnSpPr>
        <xdr:cNvPr id="768" name="直線コネクタ 767"/>
        <xdr:cNvCxnSpPr/>
      </xdr:nvCxnSpPr>
      <xdr:spPr>
        <a:xfrm>
          <a:off x="19545300" y="965523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1346</xdr:rowOff>
    </xdr:from>
    <xdr:to>
      <xdr:col>29</xdr:col>
      <xdr:colOff>568325</xdr:colOff>
      <xdr:row>56</xdr:row>
      <xdr:rowOff>102946</xdr:rowOff>
    </xdr:to>
    <xdr:sp macro="" textlink="">
      <xdr:nvSpPr>
        <xdr:cNvPr id="769" name="フローチャート : 判断 768"/>
        <xdr:cNvSpPr/>
      </xdr:nvSpPr>
      <xdr:spPr>
        <a:xfrm>
          <a:off x="20383500" y="960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119473</xdr:rowOff>
    </xdr:from>
    <xdr:ext cx="469744" cy="259045"/>
    <xdr:sp macro="" textlink="">
      <xdr:nvSpPr>
        <xdr:cNvPr id="770" name="テキスト ボックス 769"/>
        <xdr:cNvSpPr txBox="1"/>
      </xdr:nvSpPr>
      <xdr:spPr>
        <a:xfrm>
          <a:off x="20199427" y="937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54032</xdr:rowOff>
    </xdr:from>
    <xdr:to>
      <xdr:col>28</xdr:col>
      <xdr:colOff>314325</xdr:colOff>
      <xdr:row>56</xdr:row>
      <xdr:rowOff>55404</xdr:rowOff>
    </xdr:to>
    <xdr:cxnSp macro="">
      <xdr:nvCxnSpPr>
        <xdr:cNvPr id="771" name="直線コネクタ 770"/>
        <xdr:cNvCxnSpPr/>
      </xdr:nvCxnSpPr>
      <xdr:spPr>
        <a:xfrm flipV="1">
          <a:off x="18656300" y="965523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103188</xdr:rowOff>
    </xdr:from>
    <xdr:to>
      <xdr:col>28</xdr:col>
      <xdr:colOff>365125</xdr:colOff>
      <xdr:row>56</xdr:row>
      <xdr:rowOff>33338</xdr:rowOff>
    </xdr:to>
    <xdr:sp macro="" textlink="">
      <xdr:nvSpPr>
        <xdr:cNvPr id="772" name="フローチャート : 判断 771"/>
        <xdr:cNvSpPr/>
      </xdr:nvSpPr>
      <xdr:spPr>
        <a:xfrm>
          <a:off x="19494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49865</xdr:rowOff>
    </xdr:from>
    <xdr:ext cx="469744" cy="259045"/>
    <xdr:sp macro="" textlink="">
      <xdr:nvSpPr>
        <xdr:cNvPr id="773" name="テキスト ボックス 772"/>
        <xdr:cNvSpPr txBox="1"/>
      </xdr:nvSpPr>
      <xdr:spPr>
        <a:xfrm>
          <a:off x="19310427" y="9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154165</xdr:rowOff>
    </xdr:from>
    <xdr:to>
      <xdr:col>27</xdr:col>
      <xdr:colOff>161925</xdr:colOff>
      <xdr:row>56</xdr:row>
      <xdr:rowOff>84315</xdr:rowOff>
    </xdr:to>
    <xdr:sp macro="" textlink="">
      <xdr:nvSpPr>
        <xdr:cNvPr id="774" name="フローチャート : 判断 773"/>
        <xdr:cNvSpPr/>
      </xdr:nvSpPr>
      <xdr:spPr>
        <a:xfrm>
          <a:off x="18605500" y="95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100842</xdr:rowOff>
    </xdr:from>
    <xdr:ext cx="469744" cy="259045"/>
    <xdr:sp macro="" textlink="">
      <xdr:nvSpPr>
        <xdr:cNvPr id="775" name="テキスト ボックス 774"/>
        <xdr:cNvSpPr txBox="1"/>
      </xdr:nvSpPr>
      <xdr:spPr>
        <a:xfrm>
          <a:off x="18421427" y="935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29864</xdr:rowOff>
    </xdr:from>
    <xdr:to>
      <xdr:col>32</xdr:col>
      <xdr:colOff>238125</xdr:colOff>
      <xdr:row>56</xdr:row>
      <xdr:rowOff>131464</xdr:rowOff>
    </xdr:to>
    <xdr:sp macro="" textlink="">
      <xdr:nvSpPr>
        <xdr:cNvPr id="781" name="円/楕円 780"/>
        <xdr:cNvSpPr/>
      </xdr:nvSpPr>
      <xdr:spPr>
        <a:xfrm>
          <a:off x="22110700" y="96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52741</xdr:rowOff>
    </xdr:from>
    <xdr:ext cx="469744" cy="259045"/>
    <xdr:sp macro="" textlink="">
      <xdr:nvSpPr>
        <xdr:cNvPr id="782" name="貸付金該当値テキスト"/>
        <xdr:cNvSpPr txBox="1"/>
      </xdr:nvSpPr>
      <xdr:spPr>
        <a:xfrm>
          <a:off x="22212300" y="94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4718</xdr:rowOff>
    </xdr:from>
    <xdr:to>
      <xdr:col>31</xdr:col>
      <xdr:colOff>85725</xdr:colOff>
      <xdr:row>56</xdr:row>
      <xdr:rowOff>106318</xdr:rowOff>
    </xdr:to>
    <xdr:sp macro="" textlink="">
      <xdr:nvSpPr>
        <xdr:cNvPr id="783" name="円/楕円 782"/>
        <xdr:cNvSpPr/>
      </xdr:nvSpPr>
      <xdr:spPr>
        <a:xfrm>
          <a:off x="21272500" y="96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122845</xdr:rowOff>
    </xdr:from>
    <xdr:ext cx="469744" cy="259045"/>
    <xdr:sp macro="" textlink="">
      <xdr:nvSpPr>
        <xdr:cNvPr id="784" name="テキスト ボックス 783"/>
        <xdr:cNvSpPr txBox="1"/>
      </xdr:nvSpPr>
      <xdr:spPr>
        <a:xfrm>
          <a:off x="21088427" y="938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7918</xdr:rowOff>
    </xdr:from>
    <xdr:to>
      <xdr:col>29</xdr:col>
      <xdr:colOff>568325</xdr:colOff>
      <xdr:row>56</xdr:row>
      <xdr:rowOff>109518</xdr:rowOff>
    </xdr:to>
    <xdr:sp macro="" textlink="">
      <xdr:nvSpPr>
        <xdr:cNvPr id="785" name="円/楕円 784"/>
        <xdr:cNvSpPr/>
      </xdr:nvSpPr>
      <xdr:spPr>
        <a:xfrm>
          <a:off x="20383500" y="96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100645</xdr:rowOff>
    </xdr:from>
    <xdr:ext cx="469744" cy="259045"/>
    <xdr:sp macro="" textlink="">
      <xdr:nvSpPr>
        <xdr:cNvPr id="786" name="テキスト ボックス 785"/>
        <xdr:cNvSpPr txBox="1"/>
      </xdr:nvSpPr>
      <xdr:spPr>
        <a:xfrm>
          <a:off x="20199427" y="97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3232</xdr:rowOff>
    </xdr:from>
    <xdr:to>
      <xdr:col>28</xdr:col>
      <xdr:colOff>365125</xdr:colOff>
      <xdr:row>56</xdr:row>
      <xdr:rowOff>104832</xdr:rowOff>
    </xdr:to>
    <xdr:sp macro="" textlink="">
      <xdr:nvSpPr>
        <xdr:cNvPr id="787" name="円/楕円 786"/>
        <xdr:cNvSpPr/>
      </xdr:nvSpPr>
      <xdr:spPr>
        <a:xfrm>
          <a:off x="19494500" y="96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95959</xdr:rowOff>
    </xdr:from>
    <xdr:ext cx="469744" cy="259045"/>
    <xdr:sp macro="" textlink="">
      <xdr:nvSpPr>
        <xdr:cNvPr id="788" name="テキスト ボックス 787"/>
        <xdr:cNvSpPr txBox="1"/>
      </xdr:nvSpPr>
      <xdr:spPr>
        <a:xfrm>
          <a:off x="19310427" y="969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4604</xdr:rowOff>
    </xdr:from>
    <xdr:to>
      <xdr:col>27</xdr:col>
      <xdr:colOff>161925</xdr:colOff>
      <xdr:row>56</xdr:row>
      <xdr:rowOff>106204</xdr:rowOff>
    </xdr:to>
    <xdr:sp macro="" textlink="">
      <xdr:nvSpPr>
        <xdr:cNvPr id="789" name="円/楕円 788"/>
        <xdr:cNvSpPr/>
      </xdr:nvSpPr>
      <xdr:spPr>
        <a:xfrm>
          <a:off x="18605500" y="96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97331</xdr:rowOff>
    </xdr:from>
    <xdr:ext cx="469744" cy="259045"/>
    <xdr:sp macro="" textlink="">
      <xdr:nvSpPr>
        <xdr:cNvPr id="790" name="テキスト ボックス 789"/>
        <xdr:cNvSpPr txBox="1"/>
      </xdr:nvSpPr>
      <xdr:spPr>
        <a:xfrm>
          <a:off x="18421427" y="9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9" name="テキスト ボックス 80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5" name="直線コネクタ 814"/>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6"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7" name="直線コネクタ 816"/>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8"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9" name="直線コネクタ 818"/>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135052</xdr:rowOff>
    </xdr:from>
    <xdr:to>
      <xdr:col>32</xdr:col>
      <xdr:colOff>187325</xdr:colOff>
      <xdr:row>78</xdr:row>
      <xdr:rowOff>13500</xdr:rowOff>
    </xdr:to>
    <xdr:cxnSp macro="">
      <xdr:nvCxnSpPr>
        <xdr:cNvPr id="820" name="直線コネクタ 819"/>
        <xdr:cNvCxnSpPr/>
      </xdr:nvCxnSpPr>
      <xdr:spPr>
        <a:xfrm flipV="1">
          <a:off x="21323300" y="13336702"/>
          <a:ext cx="838200" cy="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1"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2" name="フローチャート : 判断 821"/>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169914</xdr:rowOff>
    </xdr:from>
    <xdr:to>
      <xdr:col>31</xdr:col>
      <xdr:colOff>34925</xdr:colOff>
      <xdr:row>78</xdr:row>
      <xdr:rowOff>13500</xdr:rowOff>
    </xdr:to>
    <xdr:cxnSp macro="">
      <xdr:nvCxnSpPr>
        <xdr:cNvPr id="823" name="直線コネクタ 822"/>
        <xdr:cNvCxnSpPr/>
      </xdr:nvCxnSpPr>
      <xdr:spPr>
        <a:xfrm>
          <a:off x="20434300" y="13371564"/>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168923</xdr:rowOff>
    </xdr:from>
    <xdr:to>
      <xdr:col>31</xdr:col>
      <xdr:colOff>85725</xdr:colOff>
      <xdr:row>77</xdr:row>
      <xdr:rowOff>99073</xdr:rowOff>
    </xdr:to>
    <xdr:sp macro="" textlink="">
      <xdr:nvSpPr>
        <xdr:cNvPr id="824" name="フローチャート : 判断 823"/>
        <xdr:cNvSpPr/>
      </xdr:nvSpPr>
      <xdr:spPr>
        <a:xfrm>
          <a:off x="21272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115600</xdr:rowOff>
    </xdr:from>
    <xdr:ext cx="534377" cy="259045"/>
    <xdr:sp macro="" textlink="">
      <xdr:nvSpPr>
        <xdr:cNvPr id="825" name="テキスト ボックス 824"/>
        <xdr:cNvSpPr txBox="1"/>
      </xdr:nvSpPr>
      <xdr:spPr>
        <a:xfrm>
          <a:off x="21056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169914</xdr:rowOff>
    </xdr:from>
    <xdr:to>
      <xdr:col>29</xdr:col>
      <xdr:colOff>517525</xdr:colOff>
      <xdr:row>78</xdr:row>
      <xdr:rowOff>12788</xdr:rowOff>
    </xdr:to>
    <xdr:cxnSp macro="">
      <xdr:nvCxnSpPr>
        <xdr:cNvPr id="826" name="直線コネクタ 825"/>
        <xdr:cNvCxnSpPr/>
      </xdr:nvCxnSpPr>
      <xdr:spPr>
        <a:xfrm flipV="1">
          <a:off x="19545300" y="13371564"/>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19355</xdr:rowOff>
    </xdr:from>
    <xdr:to>
      <xdr:col>29</xdr:col>
      <xdr:colOff>568325</xdr:colOff>
      <xdr:row>77</xdr:row>
      <xdr:rowOff>120955</xdr:rowOff>
    </xdr:to>
    <xdr:sp macro="" textlink="">
      <xdr:nvSpPr>
        <xdr:cNvPr id="827" name="フローチャート : 判断 826"/>
        <xdr:cNvSpPr/>
      </xdr:nvSpPr>
      <xdr:spPr>
        <a:xfrm>
          <a:off x="20383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137482</xdr:rowOff>
    </xdr:from>
    <xdr:ext cx="534377" cy="259045"/>
    <xdr:sp macro="" textlink="">
      <xdr:nvSpPr>
        <xdr:cNvPr id="828" name="テキスト ボックス 827"/>
        <xdr:cNvSpPr txBox="1"/>
      </xdr:nvSpPr>
      <xdr:spPr>
        <a:xfrm>
          <a:off x="20167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12788</xdr:rowOff>
    </xdr:from>
    <xdr:to>
      <xdr:col>28</xdr:col>
      <xdr:colOff>314325</xdr:colOff>
      <xdr:row>78</xdr:row>
      <xdr:rowOff>41111</xdr:rowOff>
    </xdr:to>
    <xdr:cxnSp macro="">
      <xdr:nvCxnSpPr>
        <xdr:cNvPr id="829" name="直線コネクタ 828"/>
        <xdr:cNvCxnSpPr/>
      </xdr:nvCxnSpPr>
      <xdr:spPr>
        <a:xfrm flipV="1">
          <a:off x="18656300" y="13385888"/>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22237</xdr:rowOff>
    </xdr:from>
    <xdr:to>
      <xdr:col>28</xdr:col>
      <xdr:colOff>365125</xdr:colOff>
      <xdr:row>77</xdr:row>
      <xdr:rowOff>123837</xdr:rowOff>
    </xdr:to>
    <xdr:sp macro="" textlink="">
      <xdr:nvSpPr>
        <xdr:cNvPr id="830" name="フローチャート : 判断 829"/>
        <xdr:cNvSpPr/>
      </xdr:nvSpPr>
      <xdr:spPr>
        <a:xfrm>
          <a:off x="19494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140364</xdr:rowOff>
    </xdr:from>
    <xdr:ext cx="534377" cy="259045"/>
    <xdr:sp macro="" textlink="">
      <xdr:nvSpPr>
        <xdr:cNvPr id="831" name="テキスト ボックス 830"/>
        <xdr:cNvSpPr txBox="1"/>
      </xdr:nvSpPr>
      <xdr:spPr>
        <a:xfrm>
          <a:off x="19278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9589</xdr:rowOff>
    </xdr:from>
    <xdr:to>
      <xdr:col>27</xdr:col>
      <xdr:colOff>161925</xdr:colOff>
      <xdr:row>77</xdr:row>
      <xdr:rowOff>111189</xdr:rowOff>
    </xdr:to>
    <xdr:sp macro="" textlink="">
      <xdr:nvSpPr>
        <xdr:cNvPr id="832" name="フローチャート : 判断 831"/>
        <xdr:cNvSpPr/>
      </xdr:nvSpPr>
      <xdr:spPr>
        <a:xfrm>
          <a:off x="18605500" y="132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127716</xdr:rowOff>
    </xdr:from>
    <xdr:ext cx="534377" cy="259045"/>
    <xdr:sp macro="" textlink="">
      <xdr:nvSpPr>
        <xdr:cNvPr id="833" name="テキスト ボックス 832"/>
        <xdr:cNvSpPr txBox="1"/>
      </xdr:nvSpPr>
      <xdr:spPr>
        <a:xfrm>
          <a:off x="18389111" y="129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84252</xdr:rowOff>
    </xdr:from>
    <xdr:to>
      <xdr:col>32</xdr:col>
      <xdr:colOff>238125</xdr:colOff>
      <xdr:row>78</xdr:row>
      <xdr:rowOff>14402</xdr:rowOff>
    </xdr:to>
    <xdr:sp macro="" textlink="">
      <xdr:nvSpPr>
        <xdr:cNvPr id="839" name="円/楕円 838"/>
        <xdr:cNvSpPr/>
      </xdr:nvSpPr>
      <xdr:spPr>
        <a:xfrm>
          <a:off x="22110700" y="132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62679</xdr:rowOff>
    </xdr:from>
    <xdr:ext cx="534377" cy="259045"/>
    <xdr:sp macro="" textlink="">
      <xdr:nvSpPr>
        <xdr:cNvPr id="840" name="繰出金該当値テキスト"/>
        <xdr:cNvSpPr txBox="1"/>
      </xdr:nvSpPr>
      <xdr:spPr>
        <a:xfrm>
          <a:off x="22212300" y="132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49,866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134150</xdr:rowOff>
    </xdr:from>
    <xdr:to>
      <xdr:col>31</xdr:col>
      <xdr:colOff>85725</xdr:colOff>
      <xdr:row>78</xdr:row>
      <xdr:rowOff>64300</xdr:rowOff>
    </xdr:to>
    <xdr:sp macro="" textlink="">
      <xdr:nvSpPr>
        <xdr:cNvPr id="841" name="円/楕円 840"/>
        <xdr:cNvSpPr/>
      </xdr:nvSpPr>
      <xdr:spPr>
        <a:xfrm>
          <a:off x="21272500" y="133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55427</xdr:rowOff>
    </xdr:from>
    <xdr:ext cx="534377" cy="259045"/>
    <xdr:sp macro="" textlink="">
      <xdr:nvSpPr>
        <xdr:cNvPr id="842" name="テキスト ボックス 841"/>
        <xdr:cNvSpPr txBox="1"/>
      </xdr:nvSpPr>
      <xdr:spPr>
        <a:xfrm>
          <a:off x="21056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119114</xdr:rowOff>
    </xdr:from>
    <xdr:to>
      <xdr:col>29</xdr:col>
      <xdr:colOff>568325</xdr:colOff>
      <xdr:row>78</xdr:row>
      <xdr:rowOff>49264</xdr:rowOff>
    </xdr:to>
    <xdr:sp macro="" textlink="">
      <xdr:nvSpPr>
        <xdr:cNvPr id="843" name="円/楕円 842"/>
        <xdr:cNvSpPr/>
      </xdr:nvSpPr>
      <xdr:spPr>
        <a:xfrm>
          <a:off x="20383500" y="133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40391</xdr:rowOff>
    </xdr:from>
    <xdr:ext cx="534377" cy="259045"/>
    <xdr:sp macro="" textlink="">
      <xdr:nvSpPr>
        <xdr:cNvPr id="844" name="テキスト ボックス 843"/>
        <xdr:cNvSpPr txBox="1"/>
      </xdr:nvSpPr>
      <xdr:spPr>
        <a:xfrm>
          <a:off x="20167111" y="134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133438</xdr:rowOff>
    </xdr:from>
    <xdr:to>
      <xdr:col>28</xdr:col>
      <xdr:colOff>365125</xdr:colOff>
      <xdr:row>78</xdr:row>
      <xdr:rowOff>63588</xdr:rowOff>
    </xdr:to>
    <xdr:sp macro="" textlink="">
      <xdr:nvSpPr>
        <xdr:cNvPr id="845" name="円/楕円 844"/>
        <xdr:cNvSpPr/>
      </xdr:nvSpPr>
      <xdr:spPr>
        <a:xfrm>
          <a:off x="19494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54715</xdr:rowOff>
    </xdr:from>
    <xdr:ext cx="534377" cy="259045"/>
    <xdr:sp macro="" textlink="">
      <xdr:nvSpPr>
        <xdr:cNvPr id="846" name="テキスト ボックス 845"/>
        <xdr:cNvSpPr txBox="1"/>
      </xdr:nvSpPr>
      <xdr:spPr>
        <a:xfrm>
          <a:off x="19278111" y="134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161761</xdr:rowOff>
    </xdr:from>
    <xdr:to>
      <xdr:col>27</xdr:col>
      <xdr:colOff>161925</xdr:colOff>
      <xdr:row>78</xdr:row>
      <xdr:rowOff>91911</xdr:rowOff>
    </xdr:to>
    <xdr:sp macro="" textlink="">
      <xdr:nvSpPr>
        <xdr:cNvPr id="847" name="円/楕円 846"/>
        <xdr:cNvSpPr/>
      </xdr:nvSpPr>
      <xdr:spPr>
        <a:xfrm>
          <a:off x="18605500" y="133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83038</xdr:rowOff>
    </xdr:from>
    <xdr:ext cx="534377" cy="259045"/>
    <xdr:sp macro="" textlink="">
      <xdr:nvSpPr>
        <xdr:cNvPr id="848" name="テキスト ボックス 847"/>
        <xdr:cNvSpPr txBox="1"/>
      </xdr:nvSpPr>
      <xdr:spPr>
        <a:xfrm>
          <a:off x="18389111" y="134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500,124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a:t>
          </a:r>
          <a:r>
            <a:rPr kumimoji="1" lang="en-US" altLang="ja-JP" sz="1100">
              <a:solidFill>
                <a:schemeClr val="dk1"/>
              </a:solidFill>
              <a:effectLst/>
              <a:latin typeface="+mn-lt"/>
              <a:ea typeface="+mn-ea"/>
              <a:cs typeface="+mn-cs"/>
            </a:rPr>
            <a:t>89,947</a:t>
          </a:r>
          <a:r>
            <a:rPr kumimoji="1" lang="ja-JP" altLang="ja-JP" sz="1100">
              <a:solidFill>
                <a:schemeClr val="dk1"/>
              </a:solidFill>
              <a:effectLst/>
              <a:latin typeface="+mn-lt"/>
              <a:ea typeface="+mn-ea"/>
              <a:cs typeface="+mn-cs"/>
            </a:rPr>
            <a:t>円となっており、近年高止まりの傾向にある。職員の時間外の増加により支出額が大きくなっている傾向にあるので、給与体系や職員手当などの適正化に努める。</a:t>
          </a:r>
          <a:endParaRPr lang="ja-JP" altLang="ja-JP" sz="1400">
            <a:effectLst/>
          </a:endParaRPr>
        </a:p>
        <a:p>
          <a:r>
            <a:rPr kumimoji="1" lang="ja-JP" altLang="ja-JP" sz="1100">
              <a:solidFill>
                <a:schemeClr val="dk1"/>
              </a:solidFill>
              <a:effectLst/>
              <a:latin typeface="+mn-lt"/>
              <a:ea typeface="+mn-ea"/>
              <a:cs typeface="+mn-cs"/>
            </a:rPr>
            <a:t>補助費は住民一人当たり</a:t>
          </a:r>
          <a:r>
            <a:rPr kumimoji="1" lang="en-US" altLang="ja-JP" sz="1100">
              <a:solidFill>
                <a:schemeClr val="dk1"/>
              </a:solidFill>
              <a:effectLst/>
              <a:latin typeface="+mn-lt"/>
              <a:ea typeface="+mn-ea"/>
              <a:cs typeface="+mn-cs"/>
            </a:rPr>
            <a:t>112,240</a:t>
          </a:r>
          <a:r>
            <a:rPr kumimoji="1" lang="ja-JP" altLang="ja-JP" sz="1100">
              <a:solidFill>
                <a:schemeClr val="dk1"/>
              </a:solidFill>
              <a:effectLst/>
              <a:latin typeface="+mn-lt"/>
              <a:ea typeface="+mn-ea"/>
              <a:cs typeface="+mn-cs"/>
            </a:rPr>
            <a:t>円となっており、類似団体を大きく上回っているが、町独自の少子化対策補助を実施したことなどが要因である。</a:t>
          </a:r>
          <a:endParaRPr lang="ja-JP" altLang="ja-JP" sz="1400">
            <a:effectLst/>
          </a:endParaRPr>
        </a:p>
        <a:p>
          <a:r>
            <a:rPr kumimoji="1" lang="ja-JP" altLang="ja-JP" sz="1100">
              <a:solidFill>
                <a:schemeClr val="dk1"/>
              </a:solidFill>
              <a:effectLst/>
              <a:latin typeface="+mn-lt"/>
              <a:ea typeface="+mn-ea"/>
              <a:cs typeface="+mn-cs"/>
            </a:rPr>
            <a:t>補助の内容の精査、検証により適正な補助のあり方を検討していくとともに、税滞納者に対する制限を厳格化し、事業費の減少を目指すこととしている。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56098</xdr:rowOff>
    </xdr:from>
    <xdr:to>
      <xdr:col>6</xdr:col>
      <xdr:colOff>511175</xdr:colOff>
      <xdr:row>34</xdr:row>
      <xdr:rowOff>92021</xdr:rowOff>
    </xdr:to>
    <xdr:cxnSp macro="">
      <xdr:nvCxnSpPr>
        <xdr:cNvPr id="63" name="直線コネクタ 62"/>
        <xdr:cNvCxnSpPr/>
      </xdr:nvCxnSpPr>
      <xdr:spPr>
        <a:xfrm>
          <a:off x="3797300" y="588539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56098</xdr:rowOff>
    </xdr:from>
    <xdr:to>
      <xdr:col>5</xdr:col>
      <xdr:colOff>358775</xdr:colOff>
      <xdr:row>34</xdr:row>
      <xdr:rowOff>93980</xdr:rowOff>
    </xdr:to>
    <xdr:cxnSp macro="">
      <xdr:nvCxnSpPr>
        <xdr:cNvPr id="66" name="直線コネクタ 65"/>
        <xdr:cNvCxnSpPr/>
      </xdr:nvCxnSpPr>
      <xdr:spPr>
        <a:xfrm flipV="1">
          <a:off x="2908300" y="5885398"/>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43180</xdr:rowOff>
    </xdr:from>
    <xdr:to>
      <xdr:col>5</xdr:col>
      <xdr:colOff>409575</xdr:colOff>
      <xdr:row>35</xdr:row>
      <xdr:rowOff>144780</xdr:rowOff>
    </xdr:to>
    <xdr:sp macro="" textlink="">
      <xdr:nvSpPr>
        <xdr:cNvPr id="67" name="フローチャート : 判断 66"/>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135907</xdr:rowOff>
    </xdr:from>
    <xdr:ext cx="469744" cy="259045"/>
    <xdr:sp macro="" textlink="">
      <xdr:nvSpPr>
        <xdr:cNvPr id="68" name="テキスト ボックス 67"/>
        <xdr:cNvSpPr txBox="1"/>
      </xdr:nvSpPr>
      <xdr:spPr>
        <a:xfrm>
          <a:off x="3562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68507</xdr:rowOff>
    </xdr:from>
    <xdr:to>
      <xdr:col>4</xdr:col>
      <xdr:colOff>155575</xdr:colOff>
      <xdr:row>34</xdr:row>
      <xdr:rowOff>93980</xdr:rowOff>
    </xdr:to>
    <xdr:cxnSp macro="">
      <xdr:nvCxnSpPr>
        <xdr:cNvPr id="69" name="直線コネクタ 68"/>
        <xdr:cNvCxnSpPr/>
      </xdr:nvCxnSpPr>
      <xdr:spPr>
        <a:xfrm>
          <a:off x="2019300" y="5897807"/>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102289</xdr:rowOff>
    </xdr:from>
    <xdr:to>
      <xdr:col>4</xdr:col>
      <xdr:colOff>206375</xdr:colOff>
      <xdr:row>36</xdr:row>
      <xdr:rowOff>32439</xdr:rowOff>
    </xdr:to>
    <xdr:sp macro="" textlink="">
      <xdr:nvSpPr>
        <xdr:cNvPr id="70" name="フローチャート : 判断 69"/>
        <xdr:cNvSpPr/>
      </xdr:nvSpPr>
      <xdr:spPr>
        <a:xfrm>
          <a:off x="2857500" y="61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23566</xdr:rowOff>
    </xdr:from>
    <xdr:ext cx="469744" cy="259045"/>
    <xdr:sp macro="" textlink="">
      <xdr:nvSpPr>
        <xdr:cNvPr id="71" name="テキスト ボックス 70"/>
        <xdr:cNvSpPr txBox="1"/>
      </xdr:nvSpPr>
      <xdr:spPr>
        <a:xfrm>
          <a:off x="2673427" y="61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74386</xdr:rowOff>
    </xdr:from>
    <xdr:to>
      <xdr:col>2</xdr:col>
      <xdr:colOff>638175</xdr:colOff>
      <xdr:row>34</xdr:row>
      <xdr:rowOff>68507</xdr:rowOff>
    </xdr:to>
    <xdr:cxnSp macro="">
      <xdr:nvCxnSpPr>
        <xdr:cNvPr id="72" name="直線コネクタ 71"/>
        <xdr:cNvCxnSpPr/>
      </xdr:nvCxnSpPr>
      <xdr:spPr>
        <a:xfrm>
          <a:off x="1130300" y="5560786"/>
          <a:ext cx="889000" cy="3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31750</xdr:rowOff>
    </xdr:from>
    <xdr:to>
      <xdr:col>3</xdr:col>
      <xdr:colOff>3175</xdr:colOff>
      <xdr:row>35</xdr:row>
      <xdr:rowOff>133350</xdr:rowOff>
    </xdr:to>
    <xdr:sp macro="" textlink="">
      <xdr:nvSpPr>
        <xdr:cNvPr id="73" name="フローチャート : 判断 72"/>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124477</xdr:rowOff>
    </xdr:from>
    <xdr:ext cx="469744" cy="259045"/>
    <xdr:sp macro="" textlink="">
      <xdr:nvSpPr>
        <xdr:cNvPr id="74" name="テキスト ボックス 73"/>
        <xdr:cNvSpPr txBox="1"/>
      </xdr:nvSpPr>
      <xdr:spPr>
        <a:xfrm>
          <a:off x="1784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152255</xdr:rowOff>
    </xdr:from>
    <xdr:to>
      <xdr:col>1</xdr:col>
      <xdr:colOff>485775</xdr:colOff>
      <xdr:row>34</xdr:row>
      <xdr:rowOff>82405</xdr:rowOff>
    </xdr:to>
    <xdr:sp macro="" textlink="">
      <xdr:nvSpPr>
        <xdr:cNvPr id="75" name="フローチャート : 判断 74"/>
        <xdr:cNvSpPr/>
      </xdr:nvSpPr>
      <xdr:spPr>
        <a:xfrm>
          <a:off x="1079500" y="581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73532</xdr:rowOff>
    </xdr:from>
    <xdr:ext cx="469744" cy="259045"/>
    <xdr:sp macro="" textlink="">
      <xdr:nvSpPr>
        <xdr:cNvPr id="76" name="テキスト ボックス 75"/>
        <xdr:cNvSpPr txBox="1"/>
      </xdr:nvSpPr>
      <xdr:spPr>
        <a:xfrm>
          <a:off x="895427" y="5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41221</xdr:rowOff>
    </xdr:from>
    <xdr:to>
      <xdr:col>6</xdr:col>
      <xdr:colOff>561975</xdr:colOff>
      <xdr:row>34</xdr:row>
      <xdr:rowOff>142821</xdr:rowOff>
    </xdr:to>
    <xdr:sp macro="" textlink="">
      <xdr:nvSpPr>
        <xdr:cNvPr id="82" name="円/楕円 81"/>
        <xdr:cNvSpPr/>
      </xdr:nvSpPr>
      <xdr:spPr>
        <a:xfrm>
          <a:off x="4584700" y="5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64098</xdr:rowOff>
    </xdr:from>
    <xdr:ext cx="469744" cy="259045"/>
    <xdr:sp macro="" textlink="">
      <xdr:nvSpPr>
        <xdr:cNvPr id="83" name="議会費該当値テキスト"/>
        <xdr:cNvSpPr txBox="1"/>
      </xdr:nvSpPr>
      <xdr:spPr>
        <a:xfrm>
          <a:off x="4686300" y="572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5298</xdr:rowOff>
    </xdr:from>
    <xdr:to>
      <xdr:col>5</xdr:col>
      <xdr:colOff>409575</xdr:colOff>
      <xdr:row>34</xdr:row>
      <xdr:rowOff>106898</xdr:rowOff>
    </xdr:to>
    <xdr:sp macro="" textlink="">
      <xdr:nvSpPr>
        <xdr:cNvPr id="84" name="円/楕円 83"/>
        <xdr:cNvSpPr/>
      </xdr:nvSpPr>
      <xdr:spPr>
        <a:xfrm>
          <a:off x="3746500" y="5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123425</xdr:rowOff>
    </xdr:from>
    <xdr:ext cx="469744" cy="259045"/>
    <xdr:sp macro="" textlink="">
      <xdr:nvSpPr>
        <xdr:cNvPr id="85" name="テキスト ボックス 84"/>
        <xdr:cNvSpPr txBox="1"/>
      </xdr:nvSpPr>
      <xdr:spPr>
        <a:xfrm>
          <a:off x="3562427"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43180</xdr:rowOff>
    </xdr:from>
    <xdr:to>
      <xdr:col>4</xdr:col>
      <xdr:colOff>206375</xdr:colOff>
      <xdr:row>34</xdr:row>
      <xdr:rowOff>144780</xdr:rowOff>
    </xdr:to>
    <xdr:sp macro="" textlink="">
      <xdr:nvSpPr>
        <xdr:cNvPr id="86" name="円/楕円 85"/>
        <xdr:cNvSpPr/>
      </xdr:nvSpPr>
      <xdr:spPr>
        <a:xfrm>
          <a:off x="2857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87" name="テキスト ボックス 8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17707</xdr:rowOff>
    </xdr:from>
    <xdr:to>
      <xdr:col>3</xdr:col>
      <xdr:colOff>3175</xdr:colOff>
      <xdr:row>34</xdr:row>
      <xdr:rowOff>119307</xdr:rowOff>
    </xdr:to>
    <xdr:sp macro="" textlink="">
      <xdr:nvSpPr>
        <xdr:cNvPr id="88" name="円/楕円 87"/>
        <xdr:cNvSpPr/>
      </xdr:nvSpPr>
      <xdr:spPr>
        <a:xfrm>
          <a:off x="1968500" y="58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135834</xdr:rowOff>
    </xdr:from>
    <xdr:ext cx="469744" cy="259045"/>
    <xdr:sp macro="" textlink="">
      <xdr:nvSpPr>
        <xdr:cNvPr id="89" name="テキスト ボックス 88"/>
        <xdr:cNvSpPr txBox="1"/>
      </xdr:nvSpPr>
      <xdr:spPr>
        <a:xfrm>
          <a:off x="1784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23586</xdr:rowOff>
    </xdr:from>
    <xdr:to>
      <xdr:col>1</xdr:col>
      <xdr:colOff>485775</xdr:colOff>
      <xdr:row>32</xdr:row>
      <xdr:rowOff>125186</xdr:rowOff>
    </xdr:to>
    <xdr:sp macro="" textlink="">
      <xdr:nvSpPr>
        <xdr:cNvPr id="90" name="円/楕円 89"/>
        <xdr:cNvSpPr/>
      </xdr:nvSpPr>
      <xdr:spPr>
        <a:xfrm>
          <a:off x="1079500" y="5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141713</xdr:rowOff>
    </xdr:from>
    <xdr:ext cx="469744" cy="259045"/>
    <xdr:sp macro="" textlink="">
      <xdr:nvSpPr>
        <xdr:cNvPr id="91" name="テキスト ボックス 90"/>
        <xdr:cNvSpPr txBox="1"/>
      </xdr:nvSpPr>
      <xdr:spPr>
        <a:xfrm>
          <a:off x="895427" y="528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132411</xdr:rowOff>
    </xdr:from>
    <xdr:to>
      <xdr:col>6</xdr:col>
      <xdr:colOff>511175</xdr:colOff>
      <xdr:row>58</xdr:row>
      <xdr:rowOff>141684</xdr:rowOff>
    </xdr:to>
    <xdr:cxnSp macro="">
      <xdr:nvCxnSpPr>
        <xdr:cNvPr id="122" name="直線コネクタ 121"/>
        <xdr:cNvCxnSpPr/>
      </xdr:nvCxnSpPr>
      <xdr:spPr>
        <a:xfrm flipV="1">
          <a:off x="3797300" y="10076511"/>
          <a:ext cx="8382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141684</xdr:rowOff>
    </xdr:from>
    <xdr:to>
      <xdr:col>5</xdr:col>
      <xdr:colOff>358775</xdr:colOff>
      <xdr:row>58</xdr:row>
      <xdr:rowOff>143243</xdr:rowOff>
    </xdr:to>
    <xdr:cxnSp macro="">
      <xdr:nvCxnSpPr>
        <xdr:cNvPr id="125" name="直線コネクタ 124"/>
        <xdr:cNvCxnSpPr/>
      </xdr:nvCxnSpPr>
      <xdr:spPr>
        <a:xfrm flipV="1">
          <a:off x="2908300" y="10085784"/>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93033</xdr:rowOff>
    </xdr:from>
    <xdr:to>
      <xdr:col>5</xdr:col>
      <xdr:colOff>409575</xdr:colOff>
      <xdr:row>59</xdr:row>
      <xdr:rowOff>23183</xdr:rowOff>
    </xdr:to>
    <xdr:sp macro="" textlink="">
      <xdr:nvSpPr>
        <xdr:cNvPr id="126" name="フローチャート : 判断 125"/>
        <xdr:cNvSpPr/>
      </xdr:nvSpPr>
      <xdr:spPr>
        <a:xfrm>
          <a:off x="3746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14310</xdr:rowOff>
    </xdr:from>
    <xdr:ext cx="534377" cy="259045"/>
    <xdr:sp macro="" textlink="">
      <xdr:nvSpPr>
        <xdr:cNvPr id="127" name="テキスト ボックス 126"/>
        <xdr:cNvSpPr txBox="1"/>
      </xdr:nvSpPr>
      <xdr:spPr>
        <a:xfrm>
          <a:off x="3530111" y="101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127353</xdr:rowOff>
    </xdr:from>
    <xdr:to>
      <xdr:col>4</xdr:col>
      <xdr:colOff>155575</xdr:colOff>
      <xdr:row>58</xdr:row>
      <xdr:rowOff>143243</xdr:rowOff>
    </xdr:to>
    <xdr:cxnSp macro="">
      <xdr:nvCxnSpPr>
        <xdr:cNvPr id="128" name="直線コネクタ 127"/>
        <xdr:cNvCxnSpPr/>
      </xdr:nvCxnSpPr>
      <xdr:spPr>
        <a:xfrm>
          <a:off x="2019300" y="10071453"/>
          <a:ext cx="889000" cy="1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90353</xdr:rowOff>
    </xdr:from>
    <xdr:to>
      <xdr:col>4</xdr:col>
      <xdr:colOff>206375</xdr:colOff>
      <xdr:row>59</xdr:row>
      <xdr:rowOff>20503</xdr:rowOff>
    </xdr:to>
    <xdr:sp macro="" textlink="">
      <xdr:nvSpPr>
        <xdr:cNvPr id="129" name="フローチャート : 判断 128"/>
        <xdr:cNvSpPr/>
      </xdr:nvSpPr>
      <xdr:spPr>
        <a:xfrm>
          <a:off x="2857500" y="1003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37030</xdr:rowOff>
    </xdr:from>
    <xdr:ext cx="534377" cy="259045"/>
    <xdr:sp macro="" textlink="">
      <xdr:nvSpPr>
        <xdr:cNvPr id="130" name="テキスト ボックス 129"/>
        <xdr:cNvSpPr txBox="1"/>
      </xdr:nvSpPr>
      <xdr:spPr>
        <a:xfrm>
          <a:off x="2641111" y="98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82258</xdr:rowOff>
    </xdr:from>
    <xdr:to>
      <xdr:col>2</xdr:col>
      <xdr:colOff>638175</xdr:colOff>
      <xdr:row>58</xdr:row>
      <xdr:rowOff>127353</xdr:rowOff>
    </xdr:to>
    <xdr:cxnSp macro="">
      <xdr:nvCxnSpPr>
        <xdr:cNvPr id="131" name="直線コネクタ 130"/>
        <xdr:cNvCxnSpPr/>
      </xdr:nvCxnSpPr>
      <xdr:spPr>
        <a:xfrm>
          <a:off x="1130300" y="10026358"/>
          <a:ext cx="889000" cy="4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7326</xdr:rowOff>
    </xdr:from>
    <xdr:to>
      <xdr:col>3</xdr:col>
      <xdr:colOff>3175</xdr:colOff>
      <xdr:row>57</xdr:row>
      <xdr:rowOff>108926</xdr:rowOff>
    </xdr:to>
    <xdr:sp macro="" textlink="">
      <xdr:nvSpPr>
        <xdr:cNvPr id="132" name="フローチャート : 判断 131"/>
        <xdr:cNvSpPr/>
      </xdr:nvSpPr>
      <xdr:spPr>
        <a:xfrm>
          <a:off x="1968500" y="97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125453</xdr:rowOff>
    </xdr:from>
    <xdr:ext cx="599010" cy="259045"/>
    <xdr:sp macro="" textlink="">
      <xdr:nvSpPr>
        <xdr:cNvPr id="133" name="テキスト ボックス 132"/>
        <xdr:cNvSpPr txBox="1"/>
      </xdr:nvSpPr>
      <xdr:spPr>
        <a:xfrm>
          <a:off x="1719794" y="955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67539</xdr:rowOff>
    </xdr:from>
    <xdr:to>
      <xdr:col>1</xdr:col>
      <xdr:colOff>485775</xdr:colOff>
      <xdr:row>58</xdr:row>
      <xdr:rowOff>169139</xdr:rowOff>
    </xdr:to>
    <xdr:sp macro="" textlink="">
      <xdr:nvSpPr>
        <xdr:cNvPr id="134" name="フローチャート : 判断 133"/>
        <xdr:cNvSpPr/>
      </xdr:nvSpPr>
      <xdr:spPr>
        <a:xfrm>
          <a:off x="1079500" y="1001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160266</xdr:rowOff>
    </xdr:from>
    <xdr:ext cx="534377" cy="259045"/>
    <xdr:sp macro="" textlink="">
      <xdr:nvSpPr>
        <xdr:cNvPr id="135" name="テキスト ボックス 134"/>
        <xdr:cNvSpPr txBox="1"/>
      </xdr:nvSpPr>
      <xdr:spPr>
        <a:xfrm>
          <a:off x="863111" y="101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81611</xdr:rowOff>
    </xdr:from>
    <xdr:to>
      <xdr:col>6</xdr:col>
      <xdr:colOff>561975</xdr:colOff>
      <xdr:row>59</xdr:row>
      <xdr:rowOff>11761</xdr:rowOff>
    </xdr:to>
    <xdr:sp macro="" textlink="">
      <xdr:nvSpPr>
        <xdr:cNvPr id="141" name="円/楕円 140"/>
        <xdr:cNvSpPr/>
      </xdr:nvSpPr>
      <xdr:spPr>
        <a:xfrm>
          <a:off x="4584700" y="100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40988</xdr:rowOff>
    </xdr:from>
    <xdr:ext cx="534377" cy="259045"/>
    <xdr:sp macro="" textlink="">
      <xdr:nvSpPr>
        <xdr:cNvPr id="142" name="総務費該当値テキスト"/>
        <xdr:cNvSpPr txBox="1"/>
      </xdr:nvSpPr>
      <xdr:spPr>
        <a:xfrm>
          <a:off x="4686300" y="98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90884</xdr:rowOff>
    </xdr:from>
    <xdr:to>
      <xdr:col>5</xdr:col>
      <xdr:colOff>409575</xdr:colOff>
      <xdr:row>59</xdr:row>
      <xdr:rowOff>21034</xdr:rowOff>
    </xdr:to>
    <xdr:sp macro="" textlink="">
      <xdr:nvSpPr>
        <xdr:cNvPr id="143" name="円/楕円 142"/>
        <xdr:cNvSpPr/>
      </xdr:nvSpPr>
      <xdr:spPr>
        <a:xfrm>
          <a:off x="3746500" y="1003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37561</xdr:rowOff>
    </xdr:from>
    <xdr:ext cx="534377" cy="259045"/>
    <xdr:sp macro="" textlink="">
      <xdr:nvSpPr>
        <xdr:cNvPr id="144" name="テキスト ボックス 143"/>
        <xdr:cNvSpPr txBox="1"/>
      </xdr:nvSpPr>
      <xdr:spPr>
        <a:xfrm>
          <a:off x="3530111" y="981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92443</xdr:rowOff>
    </xdr:from>
    <xdr:to>
      <xdr:col>4</xdr:col>
      <xdr:colOff>206375</xdr:colOff>
      <xdr:row>59</xdr:row>
      <xdr:rowOff>22593</xdr:rowOff>
    </xdr:to>
    <xdr:sp macro="" textlink="">
      <xdr:nvSpPr>
        <xdr:cNvPr id="145" name="円/楕円 144"/>
        <xdr:cNvSpPr/>
      </xdr:nvSpPr>
      <xdr:spPr>
        <a:xfrm>
          <a:off x="2857500" y="100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13720</xdr:rowOff>
    </xdr:from>
    <xdr:ext cx="534377" cy="259045"/>
    <xdr:sp macro="" textlink="">
      <xdr:nvSpPr>
        <xdr:cNvPr id="146" name="テキスト ボックス 145"/>
        <xdr:cNvSpPr txBox="1"/>
      </xdr:nvSpPr>
      <xdr:spPr>
        <a:xfrm>
          <a:off x="2641111" y="101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76553</xdr:rowOff>
    </xdr:from>
    <xdr:to>
      <xdr:col>3</xdr:col>
      <xdr:colOff>3175</xdr:colOff>
      <xdr:row>59</xdr:row>
      <xdr:rowOff>6703</xdr:rowOff>
    </xdr:to>
    <xdr:sp macro="" textlink="">
      <xdr:nvSpPr>
        <xdr:cNvPr id="147" name="円/楕円 146"/>
        <xdr:cNvSpPr/>
      </xdr:nvSpPr>
      <xdr:spPr>
        <a:xfrm>
          <a:off x="1968500" y="100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169280</xdr:rowOff>
    </xdr:from>
    <xdr:ext cx="534377" cy="259045"/>
    <xdr:sp macro="" textlink="">
      <xdr:nvSpPr>
        <xdr:cNvPr id="148" name="テキスト ボックス 147"/>
        <xdr:cNvSpPr txBox="1"/>
      </xdr:nvSpPr>
      <xdr:spPr>
        <a:xfrm>
          <a:off x="1752111" y="101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31458</xdr:rowOff>
    </xdr:from>
    <xdr:to>
      <xdr:col>1</xdr:col>
      <xdr:colOff>485775</xdr:colOff>
      <xdr:row>58</xdr:row>
      <xdr:rowOff>133058</xdr:rowOff>
    </xdr:to>
    <xdr:sp macro="" textlink="">
      <xdr:nvSpPr>
        <xdr:cNvPr id="149" name="円/楕円 148"/>
        <xdr:cNvSpPr/>
      </xdr:nvSpPr>
      <xdr:spPr>
        <a:xfrm>
          <a:off x="1079500" y="99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149585</xdr:rowOff>
    </xdr:from>
    <xdr:ext cx="599010" cy="259045"/>
    <xdr:sp macro="" textlink="">
      <xdr:nvSpPr>
        <xdr:cNvPr id="150" name="テキスト ボックス 149"/>
        <xdr:cNvSpPr txBox="1"/>
      </xdr:nvSpPr>
      <xdr:spPr>
        <a:xfrm>
          <a:off x="830794" y="975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75526</xdr:rowOff>
    </xdr:from>
    <xdr:to>
      <xdr:col>6</xdr:col>
      <xdr:colOff>511175</xdr:colOff>
      <xdr:row>77</xdr:row>
      <xdr:rowOff>103724</xdr:rowOff>
    </xdr:to>
    <xdr:cxnSp macro="">
      <xdr:nvCxnSpPr>
        <xdr:cNvPr id="176" name="直線コネクタ 175"/>
        <xdr:cNvCxnSpPr/>
      </xdr:nvCxnSpPr>
      <xdr:spPr>
        <a:xfrm flipV="1">
          <a:off x="3797300" y="13277176"/>
          <a:ext cx="838200" cy="2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103724</xdr:rowOff>
    </xdr:from>
    <xdr:to>
      <xdr:col>5</xdr:col>
      <xdr:colOff>358775</xdr:colOff>
      <xdr:row>77</xdr:row>
      <xdr:rowOff>156983</xdr:rowOff>
    </xdr:to>
    <xdr:cxnSp macro="">
      <xdr:nvCxnSpPr>
        <xdr:cNvPr id="179" name="直線コネクタ 178"/>
        <xdr:cNvCxnSpPr/>
      </xdr:nvCxnSpPr>
      <xdr:spPr>
        <a:xfrm flipV="1">
          <a:off x="2908300" y="13305374"/>
          <a:ext cx="8890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35722</xdr:rowOff>
    </xdr:from>
    <xdr:to>
      <xdr:col>5</xdr:col>
      <xdr:colOff>409575</xdr:colOff>
      <xdr:row>74</xdr:row>
      <xdr:rowOff>137322</xdr:rowOff>
    </xdr:to>
    <xdr:sp macro="" textlink="">
      <xdr:nvSpPr>
        <xdr:cNvPr id="180" name="フローチャート : 判断 179"/>
        <xdr:cNvSpPr/>
      </xdr:nvSpPr>
      <xdr:spPr>
        <a:xfrm>
          <a:off x="3746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153849</xdr:rowOff>
    </xdr:from>
    <xdr:ext cx="599010" cy="259045"/>
    <xdr:sp macro="" textlink="">
      <xdr:nvSpPr>
        <xdr:cNvPr id="181" name="テキスト ボックス 180"/>
        <xdr:cNvSpPr txBox="1"/>
      </xdr:nvSpPr>
      <xdr:spPr>
        <a:xfrm>
          <a:off x="3497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149130</xdr:rowOff>
    </xdr:from>
    <xdr:to>
      <xdr:col>4</xdr:col>
      <xdr:colOff>155575</xdr:colOff>
      <xdr:row>77</xdr:row>
      <xdr:rowOff>156983</xdr:rowOff>
    </xdr:to>
    <xdr:cxnSp macro="">
      <xdr:nvCxnSpPr>
        <xdr:cNvPr id="182" name="直線コネクタ 181"/>
        <xdr:cNvCxnSpPr/>
      </xdr:nvCxnSpPr>
      <xdr:spPr>
        <a:xfrm>
          <a:off x="2019300" y="13179330"/>
          <a:ext cx="889000" cy="17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63612</xdr:rowOff>
    </xdr:from>
    <xdr:to>
      <xdr:col>4</xdr:col>
      <xdr:colOff>206375</xdr:colOff>
      <xdr:row>76</xdr:row>
      <xdr:rowOff>165212</xdr:rowOff>
    </xdr:to>
    <xdr:sp macro="" textlink="">
      <xdr:nvSpPr>
        <xdr:cNvPr id="183" name="フローチャート : 判断 182"/>
        <xdr:cNvSpPr/>
      </xdr:nvSpPr>
      <xdr:spPr>
        <a:xfrm>
          <a:off x="2857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10288</xdr:rowOff>
    </xdr:from>
    <xdr:ext cx="599010" cy="259045"/>
    <xdr:sp macro="" textlink="">
      <xdr:nvSpPr>
        <xdr:cNvPr id="184" name="テキスト ボックス 183"/>
        <xdr:cNvSpPr txBox="1"/>
      </xdr:nvSpPr>
      <xdr:spPr>
        <a:xfrm>
          <a:off x="2608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149130</xdr:rowOff>
    </xdr:from>
    <xdr:to>
      <xdr:col>2</xdr:col>
      <xdr:colOff>638175</xdr:colOff>
      <xdr:row>77</xdr:row>
      <xdr:rowOff>38019</xdr:rowOff>
    </xdr:to>
    <xdr:cxnSp macro="">
      <xdr:nvCxnSpPr>
        <xdr:cNvPr id="185" name="直線コネクタ 184"/>
        <xdr:cNvCxnSpPr/>
      </xdr:nvCxnSpPr>
      <xdr:spPr>
        <a:xfrm flipV="1">
          <a:off x="1130300" y="13179330"/>
          <a:ext cx="889000" cy="6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65360</xdr:rowOff>
    </xdr:from>
    <xdr:to>
      <xdr:col>3</xdr:col>
      <xdr:colOff>3175</xdr:colOff>
      <xdr:row>76</xdr:row>
      <xdr:rowOff>166960</xdr:rowOff>
    </xdr:to>
    <xdr:sp macro="" textlink="">
      <xdr:nvSpPr>
        <xdr:cNvPr id="186" name="フローチャート : 判断 185"/>
        <xdr:cNvSpPr/>
      </xdr:nvSpPr>
      <xdr:spPr>
        <a:xfrm>
          <a:off x="1968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12037</xdr:rowOff>
    </xdr:from>
    <xdr:ext cx="599010" cy="259045"/>
    <xdr:sp macro="" textlink="">
      <xdr:nvSpPr>
        <xdr:cNvPr id="187" name="テキスト ボックス 186"/>
        <xdr:cNvSpPr txBox="1"/>
      </xdr:nvSpPr>
      <xdr:spPr>
        <a:xfrm>
          <a:off x="1719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110765</xdr:rowOff>
    </xdr:from>
    <xdr:to>
      <xdr:col>1</xdr:col>
      <xdr:colOff>485775</xdr:colOff>
      <xdr:row>77</xdr:row>
      <xdr:rowOff>40915</xdr:rowOff>
    </xdr:to>
    <xdr:sp macro="" textlink="">
      <xdr:nvSpPr>
        <xdr:cNvPr id="188" name="フローチャート : 判断 187"/>
        <xdr:cNvSpPr/>
      </xdr:nvSpPr>
      <xdr:spPr>
        <a:xfrm>
          <a:off x="1079500" y="131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57442</xdr:rowOff>
    </xdr:from>
    <xdr:ext cx="599010" cy="259045"/>
    <xdr:sp macro="" textlink="">
      <xdr:nvSpPr>
        <xdr:cNvPr id="189" name="テキスト ボックス 188"/>
        <xdr:cNvSpPr txBox="1"/>
      </xdr:nvSpPr>
      <xdr:spPr>
        <a:xfrm>
          <a:off x="830794" y="1291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24726</xdr:rowOff>
    </xdr:from>
    <xdr:to>
      <xdr:col>6</xdr:col>
      <xdr:colOff>561975</xdr:colOff>
      <xdr:row>77</xdr:row>
      <xdr:rowOff>126326</xdr:rowOff>
    </xdr:to>
    <xdr:sp macro="" textlink="">
      <xdr:nvSpPr>
        <xdr:cNvPr id="195" name="円/楕円 194"/>
        <xdr:cNvSpPr/>
      </xdr:nvSpPr>
      <xdr:spPr>
        <a:xfrm>
          <a:off x="4584700" y="132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3153</xdr:rowOff>
    </xdr:from>
    <xdr:ext cx="599010" cy="259045"/>
    <xdr:sp macro="" textlink="">
      <xdr:nvSpPr>
        <xdr:cNvPr id="196" name="民生費該当値テキスト"/>
        <xdr:cNvSpPr txBox="1"/>
      </xdr:nvSpPr>
      <xdr:spPr>
        <a:xfrm>
          <a:off x="4686300" y="132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52924</xdr:rowOff>
    </xdr:from>
    <xdr:to>
      <xdr:col>5</xdr:col>
      <xdr:colOff>409575</xdr:colOff>
      <xdr:row>77</xdr:row>
      <xdr:rowOff>154524</xdr:rowOff>
    </xdr:to>
    <xdr:sp macro="" textlink="">
      <xdr:nvSpPr>
        <xdr:cNvPr id="197" name="円/楕円 196"/>
        <xdr:cNvSpPr/>
      </xdr:nvSpPr>
      <xdr:spPr>
        <a:xfrm>
          <a:off x="3746500" y="132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145651</xdr:rowOff>
    </xdr:from>
    <xdr:ext cx="599010" cy="259045"/>
    <xdr:sp macro="" textlink="">
      <xdr:nvSpPr>
        <xdr:cNvPr id="198" name="テキスト ボックス 197"/>
        <xdr:cNvSpPr txBox="1"/>
      </xdr:nvSpPr>
      <xdr:spPr>
        <a:xfrm>
          <a:off x="3497794" y="1334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106183</xdr:rowOff>
    </xdr:from>
    <xdr:to>
      <xdr:col>4</xdr:col>
      <xdr:colOff>206375</xdr:colOff>
      <xdr:row>78</xdr:row>
      <xdr:rowOff>36333</xdr:rowOff>
    </xdr:to>
    <xdr:sp macro="" textlink="">
      <xdr:nvSpPr>
        <xdr:cNvPr id="199" name="円/楕円 198"/>
        <xdr:cNvSpPr/>
      </xdr:nvSpPr>
      <xdr:spPr>
        <a:xfrm>
          <a:off x="2857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27460</xdr:rowOff>
    </xdr:from>
    <xdr:ext cx="599010" cy="259045"/>
    <xdr:sp macro="" textlink="">
      <xdr:nvSpPr>
        <xdr:cNvPr id="200" name="テキスト ボックス 199"/>
        <xdr:cNvSpPr txBox="1"/>
      </xdr:nvSpPr>
      <xdr:spPr>
        <a:xfrm>
          <a:off x="2608794" y="1340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98330</xdr:rowOff>
    </xdr:from>
    <xdr:to>
      <xdr:col>3</xdr:col>
      <xdr:colOff>3175</xdr:colOff>
      <xdr:row>77</xdr:row>
      <xdr:rowOff>28480</xdr:rowOff>
    </xdr:to>
    <xdr:sp macro="" textlink="">
      <xdr:nvSpPr>
        <xdr:cNvPr id="201" name="円/楕円 200"/>
        <xdr:cNvSpPr/>
      </xdr:nvSpPr>
      <xdr:spPr>
        <a:xfrm>
          <a:off x="1968500" y="131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19607</xdr:rowOff>
    </xdr:from>
    <xdr:ext cx="599010" cy="259045"/>
    <xdr:sp macro="" textlink="">
      <xdr:nvSpPr>
        <xdr:cNvPr id="202" name="テキスト ボックス 201"/>
        <xdr:cNvSpPr txBox="1"/>
      </xdr:nvSpPr>
      <xdr:spPr>
        <a:xfrm>
          <a:off x="1719794" y="1322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158669</xdr:rowOff>
    </xdr:from>
    <xdr:to>
      <xdr:col>1</xdr:col>
      <xdr:colOff>485775</xdr:colOff>
      <xdr:row>77</xdr:row>
      <xdr:rowOff>88819</xdr:rowOff>
    </xdr:to>
    <xdr:sp macro="" textlink="">
      <xdr:nvSpPr>
        <xdr:cNvPr id="203" name="円/楕円 202"/>
        <xdr:cNvSpPr/>
      </xdr:nvSpPr>
      <xdr:spPr>
        <a:xfrm>
          <a:off x="1079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79946</xdr:rowOff>
    </xdr:from>
    <xdr:ext cx="599010" cy="259045"/>
    <xdr:sp macro="" textlink="">
      <xdr:nvSpPr>
        <xdr:cNvPr id="204" name="テキスト ボックス 203"/>
        <xdr:cNvSpPr txBox="1"/>
      </xdr:nvSpPr>
      <xdr:spPr>
        <a:xfrm>
          <a:off x="830794" y="1328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1217</xdr:rowOff>
    </xdr:from>
    <xdr:to>
      <xdr:col>6</xdr:col>
      <xdr:colOff>511175</xdr:colOff>
      <xdr:row>98</xdr:row>
      <xdr:rowOff>93768</xdr:rowOff>
    </xdr:to>
    <xdr:cxnSp macro="">
      <xdr:nvCxnSpPr>
        <xdr:cNvPr id="236" name="直線コネクタ 235"/>
        <xdr:cNvCxnSpPr/>
      </xdr:nvCxnSpPr>
      <xdr:spPr>
        <a:xfrm flipV="1">
          <a:off x="3797300" y="16803317"/>
          <a:ext cx="8382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29352</xdr:rowOff>
    </xdr:from>
    <xdr:to>
      <xdr:col>5</xdr:col>
      <xdr:colOff>358775</xdr:colOff>
      <xdr:row>98</xdr:row>
      <xdr:rowOff>93768</xdr:rowOff>
    </xdr:to>
    <xdr:cxnSp macro="">
      <xdr:nvCxnSpPr>
        <xdr:cNvPr id="239" name="直線コネクタ 238"/>
        <xdr:cNvCxnSpPr/>
      </xdr:nvCxnSpPr>
      <xdr:spPr>
        <a:xfrm>
          <a:off x="2908300" y="16660002"/>
          <a:ext cx="889000" cy="23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151226</xdr:rowOff>
    </xdr:from>
    <xdr:to>
      <xdr:col>5</xdr:col>
      <xdr:colOff>409575</xdr:colOff>
      <xdr:row>97</xdr:row>
      <xdr:rowOff>81376</xdr:rowOff>
    </xdr:to>
    <xdr:sp macro="" textlink="">
      <xdr:nvSpPr>
        <xdr:cNvPr id="240" name="フローチャート : 判断 239"/>
        <xdr:cNvSpPr/>
      </xdr:nvSpPr>
      <xdr:spPr>
        <a:xfrm>
          <a:off x="3746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97903</xdr:rowOff>
    </xdr:from>
    <xdr:ext cx="534377" cy="259045"/>
    <xdr:sp macro="" textlink="">
      <xdr:nvSpPr>
        <xdr:cNvPr id="241" name="テキスト ボックス 240"/>
        <xdr:cNvSpPr txBox="1"/>
      </xdr:nvSpPr>
      <xdr:spPr>
        <a:xfrm>
          <a:off x="3530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29352</xdr:rowOff>
    </xdr:from>
    <xdr:to>
      <xdr:col>4</xdr:col>
      <xdr:colOff>155575</xdr:colOff>
      <xdr:row>98</xdr:row>
      <xdr:rowOff>15244</xdr:rowOff>
    </xdr:to>
    <xdr:cxnSp macro="">
      <xdr:nvCxnSpPr>
        <xdr:cNvPr id="242" name="直線コネクタ 241"/>
        <xdr:cNvCxnSpPr/>
      </xdr:nvCxnSpPr>
      <xdr:spPr>
        <a:xfrm flipV="1">
          <a:off x="2019300" y="16660002"/>
          <a:ext cx="889000" cy="15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154801</xdr:rowOff>
    </xdr:from>
    <xdr:to>
      <xdr:col>4</xdr:col>
      <xdr:colOff>206375</xdr:colOff>
      <xdr:row>97</xdr:row>
      <xdr:rowOff>84951</xdr:rowOff>
    </xdr:to>
    <xdr:sp macro="" textlink="">
      <xdr:nvSpPr>
        <xdr:cNvPr id="243" name="フローチャート : 判断 242"/>
        <xdr:cNvSpPr/>
      </xdr:nvSpPr>
      <xdr:spPr>
        <a:xfrm>
          <a:off x="2857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76078</xdr:rowOff>
    </xdr:from>
    <xdr:ext cx="534377" cy="259045"/>
    <xdr:sp macro="" textlink="">
      <xdr:nvSpPr>
        <xdr:cNvPr id="244" name="テキスト ボックス 243"/>
        <xdr:cNvSpPr txBox="1"/>
      </xdr:nvSpPr>
      <xdr:spPr>
        <a:xfrm>
          <a:off x="2641111" y="1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15244</xdr:rowOff>
    </xdr:from>
    <xdr:to>
      <xdr:col>2</xdr:col>
      <xdr:colOff>638175</xdr:colOff>
      <xdr:row>98</xdr:row>
      <xdr:rowOff>116742</xdr:rowOff>
    </xdr:to>
    <xdr:cxnSp macro="">
      <xdr:nvCxnSpPr>
        <xdr:cNvPr id="245" name="直線コネクタ 244"/>
        <xdr:cNvCxnSpPr/>
      </xdr:nvCxnSpPr>
      <xdr:spPr>
        <a:xfrm flipV="1">
          <a:off x="1130300" y="16817344"/>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32468</xdr:rowOff>
    </xdr:from>
    <xdr:to>
      <xdr:col>3</xdr:col>
      <xdr:colOff>3175</xdr:colOff>
      <xdr:row>97</xdr:row>
      <xdr:rowOff>134068</xdr:rowOff>
    </xdr:to>
    <xdr:sp macro="" textlink="">
      <xdr:nvSpPr>
        <xdr:cNvPr id="246" name="フローチャート : 判断 245"/>
        <xdr:cNvSpPr/>
      </xdr:nvSpPr>
      <xdr:spPr>
        <a:xfrm>
          <a:off x="1968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150595</xdr:rowOff>
    </xdr:from>
    <xdr:ext cx="534377" cy="259045"/>
    <xdr:sp macro="" textlink="">
      <xdr:nvSpPr>
        <xdr:cNvPr id="247" name="テキスト ボックス 246"/>
        <xdr:cNvSpPr txBox="1"/>
      </xdr:nvSpPr>
      <xdr:spPr>
        <a:xfrm>
          <a:off x="1752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51229</xdr:rowOff>
    </xdr:from>
    <xdr:to>
      <xdr:col>1</xdr:col>
      <xdr:colOff>485775</xdr:colOff>
      <xdr:row>97</xdr:row>
      <xdr:rowOff>152829</xdr:rowOff>
    </xdr:to>
    <xdr:sp macro="" textlink="">
      <xdr:nvSpPr>
        <xdr:cNvPr id="248" name="フローチャート : 判断 247"/>
        <xdr:cNvSpPr/>
      </xdr:nvSpPr>
      <xdr:spPr>
        <a:xfrm>
          <a:off x="1079500" y="1668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169356</xdr:rowOff>
    </xdr:from>
    <xdr:ext cx="534377" cy="259045"/>
    <xdr:sp macro="" textlink="">
      <xdr:nvSpPr>
        <xdr:cNvPr id="249" name="テキスト ボックス 248"/>
        <xdr:cNvSpPr txBox="1"/>
      </xdr:nvSpPr>
      <xdr:spPr>
        <a:xfrm>
          <a:off x="863111"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121867</xdr:rowOff>
    </xdr:from>
    <xdr:to>
      <xdr:col>6</xdr:col>
      <xdr:colOff>561975</xdr:colOff>
      <xdr:row>98</xdr:row>
      <xdr:rowOff>52017</xdr:rowOff>
    </xdr:to>
    <xdr:sp macro="" textlink="">
      <xdr:nvSpPr>
        <xdr:cNvPr id="255" name="円/楕円 254"/>
        <xdr:cNvSpPr/>
      </xdr:nvSpPr>
      <xdr:spPr>
        <a:xfrm>
          <a:off x="4584700" y="167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100294</xdr:rowOff>
    </xdr:from>
    <xdr:ext cx="534377" cy="259045"/>
    <xdr:sp macro="" textlink="">
      <xdr:nvSpPr>
        <xdr:cNvPr id="256" name="衛生費該当値テキスト"/>
        <xdr:cNvSpPr txBox="1"/>
      </xdr:nvSpPr>
      <xdr:spPr>
        <a:xfrm>
          <a:off x="4686300"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42968</xdr:rowOff>
    </xdr:from>
    <xdr:to>
      <xdr:col>5</xdr:col>
      <xdr:colOff>409575</xdr:colOff>
      <xdr:row>98</xdr:row>
      <xdr:rowOff>144568</xdr:rowOff>
    </xdr:to>
    <xdr:sp macro="" textlink="">
      <xdr:nvSpPr>
        <xdr:cNvPr id="257" name="円/楕円 256"/>
        <xdr:cNvSpPr/>
      </xdr:nvSpPr>
      <xdr:spPr>
        <a:xfrm>
          <a:off x="3746500" y="168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135695</xdr:rowOff>
    </xdr:from>
    <xdr:ext cx="534377" cy="259045"/>
    <xdr:sp macro="" textlink="">
      <xdr:nvSpPr>
        <xdr:cNvPr id="258" name="テキスト ボックス 257"/>
        <xdr:cNvSpPr txBox="1"/>
      </xdr:nvSpPr>
      <xdr:spPr>
        <a:xfrm>
          <a:off x="3530111" y="1693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150002</xdr:rowOff>
    </xdr:from>
    <xdr:to>
      <xdr:col>4</xdr:col>
      <xdr:colOff>206375</xdr:colOff>
      <xdr:row>97</xdr:row>
      <xdr:rowOff>80152</xdr:rowOff>
    </xdr:to>
    <xdr:sp macro="" textlink="">
      <xdr:nvSpPr>
        <xdr:cNvPr id="259" name="円/楕円 258"/>
        <xdr:cNvSpPr/>
      </xdr:nvSpPr>
      <xdr:spPr>
        <a:xfrm>
          <a:off x="2857500" y="166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96679</xdr:rowOff>
    </xdr:from>
    <xdr:ext cx="534377" cy="259045"/>
    <xdr:sp macro="" textlink="">
      <xdr:nvSpPr>
        <xdr:cNvPr id="260" name="テキスト ボックス 259"/>
        <xdr:cNvSpPr txBox="1"/>
      </xdr:nvSpPr>
      <xdr:spPr>
        <a:xfrm>
          <a:off x="2641111" y="163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135894</xdr:rowOff>
    </xdr:from>
    <xdr:to>
      <xdr:col>3</xdr:col>
      <xdr:colOff>3175</xdr:colOff>
      <xdr:row>98</xdr:row>
      <xdr:rowOff>66044</xdr:rowOff>
    </xdr:to>
    <xdr:sp macro="" textlink="">
      <xdr:nvSpPr>
        <xdr:cNvPr id="261" name="円/楕円 260"/>
        <xdr:cNvSpPr/>
      </xdr:nvSpPr>
      <xdr:spPr>
        <a:xfrm>
          <a:off x="1968500" y="16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57171</xdr:rowOff>
    </xdr:from>
    <xdr:ext cx="534377" cy="259045"/>
    <xdr:sp macro="" textlink="">
      <xdr:nvSpPr>
        <xdr:cNvPr id="262" name="テキスト ボックス 261"/>
        <xdr:cNvSpPr txBox="1"/>
      </xdr:nvSpPr>
      <xdr:spPr>
        <a:xfrm>
          <a:off x="1752111" y="168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65942</xdr:rowOff>
    </xdr:from>
    <xdr:to>
      <xdr:col>1</xdr:col>
      <xdr:colOff>485775</xdr:colOff>
      <xdr:row>98</xdr:row>
      <xdr:rowOff>167542</xdr:rowOff>
    </xdr:to>
    <xdr:sp macro="" textlink="">
      <xdr:nvSpPr>
        <xdr:cNvPr id="263" name="円/楕円 262"/>
        <xdr:cNvSpPr/>
      </xdr:nvSpPr>
      <xdr:spPr>
        <a:xfrm>
          <a:off x="1079500" y="168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158669</xdr:rowOff>
    </xdr:from>
    <xdr:ext cx="534377" cy="259045"/>
    <xdr:sp macro="" textlink="">
      <xdr:nvSpPr>
        <xdr:cNvPr id="264" name="テキスト ボックス 263"/>
        <xdr:cNvSpPr txBox="1"/>
      </xdr:nvSpPr>
      <xdr:spPr>
        <a:xfrm>
          <a:off x="863111" y="1696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38463</xdr:rowOff>
    </xdr:from>
    <xdr:to>
      <xdr:col>15</xdr:col>
      <xdr:colOff>180975</xdr:colOff>
      <xdr:row>39</xdr:row>
      <xdr:rowOff>97736</xdr:rowOff>
    </xdr:to>
    <xdr:cxnSp macro="">
      <xdr:nvCxnSpPr>
        <xdr:cNvPr id="295" name="直線コネクタ 294"/>
        <xdr:cNvCxnSpPr/>
      </xdr:nvCxnSpPr>
      <xdr:spPr>
        <a:xfrm>
          <a:off x="9639300" y="6553563"/>
          <a:ext cx="838200" cy="2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38463</xdr:rowOff>
    </xdr:from>
    <xdr:to>
      <xdr:col>14</xdr:col>
      <xdr:colOff>28575</xdr:colOff>
      <xdr:row>39</xdr:row>
      <xdr:rowOff>83040</xdr:rowOff>
    </xdr:to>
    <xdr:cxnSp macro="">
      <xdr:nvCxnSpPr>
        <xdr:cNvPr id="298" name="直線コネクタ 297"/>
        <xdr:cNvCxnSpPr/>
      </xdr:nvCxnSpPr>
      <xdr:spPr>
        <a:xfrm flipV="1">
          <a:off x="8750300" y="6553563"/>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104412</xdr:rowOff>
    </xdr:from>
    <xdr:to>
      <xdr:col>14</xdr:col>
      <xdr:colOff>79375</xdr:colOff>
      <xdr:row>38</xdr:row>
      <xdr:rowOff>34562</xdr:rowOff>
    </xdr:to>
    <xdr:sp macro="" textlink="">
      <xdr:nvSpPr>
        <xdr:cNvPr id="299" name="フローチャート : 判断 298"/>
        <xdr:cNvSpPr/>
      </xdr:nvSpPr>
      <xdr:spPr>
        <a:xfrm>
          <a:off x="9588500" y="64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51089</xdr:rowOff>
    </xdr:from>
    <xdr:ext cx="469744" cy="259045"/>
    <xdr:sp macro="" textlink="">
      <xdr:nvSpPr>
        <xdr:cNvPr id="300" name="テキスト ボックス 299"/>
        <xdr:cNvSpPr txBox="1"/>
      </xdr:nvSpPr>
      <xdr:spPr>
        <a:xfrm>
          <a:off x="9404427" y="62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83040</xdr:rowOff>
    </xdr:from>
    <xdr:to>
      <xdr:col>12</xdr:col>
      <xdr:colOff>511175</xdr:colOff>
      <xdr:row>39</xdr:row>
      <xdr:rowOff>96429</xdr:rowOff>
    </xdr:to>
    <xdr:cxnSp macro="">
      <xdr:nvCxnSpPr>
        <xdr:cNvPr id="301" name="直線コネクタ 300"/>
        <xdr:cNvCxnSpPr/>
      </xdr:nvCxnSpPr>
      <xdr:spPr>
        <a:xfrm flipV="1">
          <a:off x="7861300" y="6769590"/>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143274</xdr:rowOff>
    </xdr:from>
    <xdr:to>
      <xdr:col>12</xdr:col>
      <xdr:colOff>561975</xdr:colOff>
      <xdr:row>37</xdr:row>
      <xdr:rowOff>73424</xdr:rowOff>
    </xdr:to>
    <xdr:sp macro="" textlink="">
      <xdr:nvSpPr>
        <xdr:cNvPr id="302" name="フローチャート : 判断 301"/>
        <xdr:cNvSpPr/>
      </xdr:nvSpPr>
      <xdr:spPr>
        <a:xfrm>
          <a:off x="8699500" y="63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89951</xdr:rowOff>
    </xdr:from>
    <xdr:ext cx="469744" cy="259045"/>
    <xdr:sp macro="" textlink="">
      <xdr:nvSpPr>
        <xdr:cNvPr id="303" name="テキスト ボックス 302"/>
        <xdr:cNvSpPr txBox="1"/>
      </xdr:nvSpPr>
      <xdr:spPr>
        <a:xfrm>
          <a:off x="8515427" y="60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8908</xdr:rowOff>
    </xdr:from>
    <xdr:to>
      <xdr:col>11</xdr:col>
      <xdr:colOff>307975</xdr:colOff>
      <xdr:row>39</xdr:row>
      <xdr:rowOff>96429</xdr:rowOff>
    </xdr:to>
    <xdr:cxnSp macro="">
      <xdr:nvCxnSpPr>
        <xdr:cNvPr id="304" name="直線コネクタ 303"/>
        <xdr:cNvCxnSpPr/>
      </xdr:nvCxnSpPr>
      <xdr:spPr>
        <a:xfrm>
          <a:off x="6972300" y="6009658"/>
          <a:ext cx="889000" cy="77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129068</xdr:rowOff>
    </xdr:from>
    <xdr:to>
      <xdr:col>11</xdr:col>
      <xdr:colOff>358775</xdr:colOff>
      <xdr:row>37</xdr:row>
      <xdr:rowOff>59218</xdr:rowOff>
    </xdr:to>
    <xdr:sp macro="" textlink="">
      <xdr:nvSpPr>
        <xdr:cNvPr id="305" name="フローチャート : 判断 304"/>
        <xdr:cNvSpPr/>
      </xdr:nvSpPr>
      <xdr:spPr>
        <a:xfrm>
          <a:off x="7810500" y="630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75745</xdr:rowOff>
    </xdr:from>
    <xdr:ext cx="469744" cy="259045"/>
    <xdr:sp macro="" textlink="">
      <xdr:nvSpPr>
        <xdr:cNvPr id="306" name="テキスト ボックス 305"/>
        <xdr:cNvSpPr txBox="1"/>
      </xdr:nvSpPr>
      <xdr:spPr>
        <a:xfrm>
          <a:off x="7626427" y="6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88410</xdr:rowOff>
    </xdr:from>
    <xdr:to>
      <xdr:col>10</xdr:col>
      <xdr:colOff>155575</xdr:colOff>
      <xdr:row>36</xdr:row>
      <xdr:rowOff>18560</xdr:rowOff>
    </xdr:to>
    <xdr:sp macro="" textlink="">
      <xdr:nvSpPr>
        <xdr:cNvPr id="307" name="フローチャート : 判断 306"/>
        <xdr:cNvSpPr/>
      </xdr:nvSpPr>
      <xdr:spPr>
        <a:xfrm>
          <a:off x="6921500" y="60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9687</xdr:rowOff>
    </xdr:from>
    <xdr:ext cx="469744" cy="259045"/>
    <xdr:sp macro="" textlink="">
      <xdr:nvSpPr>
        <xdr:cNvPr id="308" name="テキスト ボックス 307"/>
        <xdr:cNvSpPr txBox="1"/>
      </xdr:nvSpPr>
      <xdr:spPr>
        <a:xfrm>
          <a:off x="6737427" y="61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46936</xdr:rowOff>
    </xdr:from>
    <xdr:to>
      <xdr:col>15</xdr:col>
      <xdr:colOff>231775</xdr:colOff>
      <xdr:row>39</xdr:row>
      <xdr:rowOff>148536</xdr:rowOff>
    </xdr:to>
    <xdr:sp macro="" textlink="">
      <xdr:nvSpPr>
        <xdr:cNvPr id="314" name="円/楕円 313"/>
        <xdr:cNvSpPr/>
      </xdr:nvSpPr>
      <xdr:spPr>
        <a:xfrm>
          <a:off x="104267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133313</xdr:rowOff>
    </xdr:from>
    <xdr:ext cx="249299" cy="259045"/>
    <xdr:sp macro="" textlink="">
      <xdr:nvSpPr>
        <xdr:cNvPr id="315" name="労働費該当値テキスト"/>
        <xdr:cNvSpPr txBox="1"/>
      </xdr:nvSpPr>
      <xdr:spPr>
        <a:xfrm>
          <a:off x="10528300" y="664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159113</xdr:rowOff>
    </xdr:from>
    <xdr:to>
      <xdr:col>14</xdr:col>
      <xdr:colOff>79375</xdr:colOff>
      <xdr:row>38</xdr:row>
      <xdr:rowOff>89263</xdr:rowOff>
    </xdr:to>
    <xdr:sp macro="" textlink="">
      <xdr:nvSpPr>
        <xdr:cNvPr id="316" name="円/楕円 315"/>
        <xdr:cNvSpPr/>
      </xdr:nvSpPr>
      <xdr:spPr>
        <a:xfrm>
          <a:off x="9588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80390</xdr:rowOff>
    </xdr:from>
    <xdr:ext cx="469744" cy="259045"/>
    <xdr:sp macro="" textlink="">
      <xdr:nvSpPr>
        <xdr:cNvPr id="317" name="テキスト ボックス 316"/>
        <xdr:cNvSpPr txBox="1"/>
      </xdr:nvSpPr>
      <xdr:spPr>
        <a:xfrm>
          <a:off x="9404427"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32240</xdr:rowOff>
    </xdr:from>
    <xdr:to>
      <xdr:col>12</xdr:col>
      <xdr:colOff>561975</xdr:colOff>
      <xdr:row>39</xdr:row>
      <xdr:rowOff>133840</xdr:rowOff>
    </xdr:to>
    <xdr:sp macro="" textlink="">
      <xdr:nvSpPr>
        <xdr:cNvPr id="318" name="円/楕円 317"/>
        <xdr:cNvSpPr/>
      </xdr:nvSpPr>
      <xdr:spPr>
        <a:xfrm>
          <a:off x="8699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124967</xdr:rowOff>
    </xdr:from>
    <xdr:ext cx="313932" cy="259045"/>
    <xdr:sp macro="" textlink="">
      <xdr:nvSpPr>
        <xdr:cNvPr id="319" name="テキスト ボックス 318"/>
        <xdr:cNvSpPr txBox="1"/>
      </xdr:nvSpPr>
      <xdr:spPr>
        <a:xfrm>
          <a:off x="8593333" y="681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45629</xdr:rowOff>
    </xdr:from>
    <xdr:to>
      <xdr:col>11</xdr:col>
      <xdr:colOff>358775</xdr:colOff>
      <xdr:row>39</xdr:row>
      <xdr:rowOff>147229</xdr:rowOff>
    </xdr:to>
    <xdr:sp macro="" textlink="">
      <xdr:nvSpPr>
        <xdr:cNvPr id="320" name="円/楕円 319"/>
        <xdr:cNvSpPr/>
      </xdr:nvSpPr>
      <xdr:spPr>
        <a:xfrm>
          <a:off x="7810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138356</xdr:rowOff>
    </xdr:from>
    <xdr:ext cx="313932" cy="259045"/>
    <xdr:sp macro="" textlink="">
      <xdr:nvSpPr>
        <xdr:cNvPr id="321" name="テキスト ボックス 320"/>
        <xdr:cNvSpPr txBox="1"/>
      </xdr:nvSpPr>
      <xdr:spPr>
        <a:xfrm>
          <a:off x="7704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129558</xdr:rowOff>
    </xdr:from>
    <xdr:to>
      <xdr:col>10</xdr:col>
      <xdr:colOff>155575</xdr:colOff>
      <xdr:row>35</xdr:row>
      <xdr:rowOff>59708</xdr:rowOff>
    </xdr:to>
    <xdr:sp macro="" textlink="">
      <xdr:nvSpPr>
        <xdr:cNvPr id="322" name="円/楕円 321"/>
        <xdr:cNvSpPr/>
      </xdr:nvSpPr>
      <xdr:spPr>
        <a:xfrm>
          <a:off x="6921500" y="59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76235</xdr:rowOff>
    </xdr:from>
    <xdr:ext cx="469744" cy="259045"/>
    <xdr:sp macro="" textlink="">
      <xdr:nvSpPr>
        <xdr:cNvPr id="323" name="テキスト ボックス 322"/>
        <xdr:cNvSpPr txBox="1"/>
      </xdr:nvSpPr>
      <xdr:spPr>
        <a:xfrm>
          <a:off x="6737427" y="573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93180</xdr:rowOff>
    </xdr:from>
    <xdr:to>
      <xdr:col>15</xdr:col>
      <xdr:colOff>180975</xdr:colOff>
      <xdr:row>57</xdr:row>
      <xdr:rowOff>139814</xdr:rowOff>
    </xdr:to>
    <xdr:cxnSp macro="">
      <xdr:nvCxnSpPr>
        <xdr:cNvPr id="350" name="直線コネクタ 349"/>
        <xdr:cNvCxnSpPr/>
      </xdr:nvCxnSpPr>
      <xdr:spPr>
        <a:xfrm flipV="1">
          <a:off x="9639300" y="9865830"/>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139814</xdr:rowOff>
    </xdr:from>
    <xdr:to>
      <xdr:col>14</xdr:col>
      <xdr:colOff>28575</xdr:colOff>
      <xdr:row>57</xdr:row>
      <xdr:rowOff>157883</xdr:rowOff>
    </xdr:to>
    <xdr:cxnSp macro="">
      <xdr:nvCxnSpPr>
        <xdr:cNvPr id="353" name="直線コネクタ 352"/>
        <xdr:cNvCxnSpPr/>
      </xdr:nvCxnSpPr>
      <xdr:spPr>
        <a:xfrm flipV="1">
          <a:off x="8750300" y="9912464"/>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54" name="フローチャート : 判断 35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55" name="テキスト ボックス 35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157883</xdr:rowOff>
    </xdr:from>
    <xdr:to>
      <xdr:col>12</xdr:col>
      <xdr:colOff>511175</xdr:colOff>
      <xdr:row>58</xdr:row>
      <xdr:rowOff>16800</xdr:rowOff>
    </xdr:to>
    <xdr:cxnSp macro="">
      <xdr:nvCxnSpPr>
        <xdr:cNvPr id="356" name="直線コネクタ 355"/>
        <xdr:cNvCxnSpPr/>
      </xdr:nvCxnSpPr>
      <xdr:spPr>
        <a:xfrm flipV="1">
          <a:off x="7861300" y="9930533"/>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57" name="フローチャート : 判断 35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58" name="テキスト ボックス 35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16800</xdr:rowOff>
    </xdr:from>
    <xdr:to>
      <xdr:col>11</xdr:col>
      <xdr:colOff>307975</xdr:colOff>
      <xdr:row>58</xdr:row>
      <xdr:rowOff>19210</xdr:rowOff>
    </xdr:to>
    <xdr:cxnSp macro="">
      <xdr:nvCxnSpPr>
        <xdr:cNvPr id="359" name="直線コネクタ 358"/>
        <xdr:cNvCxnSpPr/>
      </xdr:nvCxnSpPr>
      <xdr:spPr>
        <a:xfrm flipV="1">
          <a:off x="6972300" y="9960900"/>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60" name="フローチャート : 判断 35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61" name="テキスト ボックス 36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63" name="テキスト ボックス 36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42380</xdr:rowOff>
    </xdr:from>
    <xdr:to>
      <xdr:col>15</xdr:col>
      <xdr:colOff>231775</xdr:colOff>
      <xdr:row>57</xdr:row>
      <xdr:rowOff>143980</xdr:rowOff>
    </xdr:to>
    <xdr:sp macro="" textlink="">
      <xdr:nvSpPr>
        <xdr:cNvPr id="369" name="円/楕円 368"/>
        <xdr:cNvSpPr/>
      </xdr:nvSpPr>
      <xdr:spPr>
        <a:xfrm>
          <a:off x="104267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65257</xdr:rowOff>
    </xdr:from>
    <xdr:ext cx="534377" cy="259045"/>
    <xdr:sp macro="" textlink="">
      <xdr:nvSpPr>
        <xdr:cNvPr id="370" name="農林水産業費該当値テキスト"/>
        <xdr:cNvSpPr txBox="1"/>
      </xdr:nvSpPr>
      <xdr:spPr>
        <a:xfrm>
          <a:off x="10528300" y="96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89014</xdr:rowOff>
    </xdr:from>
    <xdr:to>
      <xdr:col>14</xdr:col>
      <xdr:colOff>79375</xdr:colOff>
      <xdr:row>58</xdr:row>
      <xdr:rowOff>19164</xdr:rowOff>
    </xdr:to>
    <xdr:sp macro="" textlink="">
      <xdr:nvSpPr>
        <xdr:cNvPr id="371" name="円/楕円 370"/>
        <xdr:cNvSpPr/>
      </xdr:nvSpPr>
      <xdr:spPr>
        <a:xfrm>
          <a:off x="9588500" y="9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35691</xdr:rowOff>
    </xdr:from>
    <xdr:ext cx="534377" cy="259045"/>
    <xdr:sp macro="" textlink="">
      <xdr:nvSpPr>
        <xdr:cNvPr id="372" name="テキスト ボックス 371"/>
        <xdr:cNvSpPr txBox="1"/>
      </xdr:nvSpPr>
      <xdr:spPr>
        <a:xfrm>
          <a:off x="9372111" y="9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107083</xdr:rowOff>
    </xdr:from>
    <xdr:to>
      <xdr:col>12</xdr:col>
      <xdr:colOff>561975</xdr:colOff>
      <xdr:row>58</xdr:row>
      <xdr:rowOff>37233</xdr:rowOff>
    </xdr:to>
    <xdr:sp macro="" textlink="">
      <xdr:nvSpPr>
        <xdr:cNvPr id="373" name="円/楕円 372"/>
        <xdr:cNvSpPr/>
      </xdr:nvSpPr>
      <xdr:spPr>
        <a:xfrm>
          <a:off x="8699500" y="98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28360</xdr:rowOff>
    </xdr:from>
    <xdr:ext cx="534377" cy="259045"/>
    <xdr:sp macro="" textlink="">
      <xdr:nvSpPr>
        <xdr:cNvPr id="374" name="テキスト ボックス 373"/>
        <xdr:cNvSpPr txBox="1"/>
      </xdr:nvSpPr>
      <xdr:spPr>
        <a:xfrm>
          <a:off x="8483111" y="99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137450</xdr:rowOff>
    </xdr:from>
    <xdr:to>
      <xdr:col>11</xdr:col>
      <xdr:colOff>358775</xdr:colOff>
      <xdr:row>58</xdr:row>
      <xdr:rowOff>67600</xdr:rowOff>
    </xdr:to>
    <xdr:sp macro="" textlink="">
      <xdr:nvSpPr>
        <xdr:cNvPr id="375" name="円/楕円 374"/>
        <xdr:cNvSpPr/>
      </xdr:nvSpPr>
      <xdr:spPr>
        <a:xfrm>
          <a:off x="7810500" y="99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58727</xdr:rowOff>
    </xdr:from>
    <xdr:ext cx="534377" cy="259045"/>
    <xdr:sp macro="" textlink="">
      <xdr:nvSpPr>
        <xdr:cNvPr id="376" name="テキスト ボックス 375"/>
        <xdr:cNvSpPr txBox="1"/>
      </xdr:nvSpPr>
      <xdr:spPr>
        <a:xfrm>
          <a:off x="7594111" y="100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139860</xdr:rowOff>
    </xdr:from>
    <xdr:to>
      <xdr:col>10</xdr:col>
      <xdr:colOff>155575</xdr:colOff>
      <xdr:row>58</xdr:row>
      <xdr:rowOff>70010</xdr:rowOff>
    </xdr:to>
    <xdr:sp macro="" textlink="">
      <xdr:nvSpPr>
        <xdr:cNvPr id="377" name="円/楕円 376"/>
        <xdr:cNvSpPr/>
      </xdr:nvSpPr>
      <xdr:spPr>
        <a:xfrm>
          <a:off x="6921500" y="99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86537</xdr:rowOff>
    </xdr:from>
    <xdr:ext cx="534377" cy="259045"/>
    <xdr:sp macro="" textlink="">
      <xdr:nvSpPr>
        <xdr:cNvPr id="378" name="テキスト ボックス 377"/>
        <xdr:cNvSpPr txBox="1"/>
      </xdr:nvSpPr>
      <xdr:spPr>
        <a:xfrm>
          <a:off x="6705111" y="968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168079</xdr:rowOff>
    </xdr:from>
    <xdr:to>
      <xdr:col>15</xdr:col>
      <xdr:colOff>180975</xdr:colOff>
      <xdr:row>75</xdr:row>
      <xdr:rowOff>63282</xdr:rowOff>
    </xdr:to>
    <xdr:cxnSp macro="">
      <xdr:nvCxnSpPr>
        <xdr:cNvPr id="409" name="直線コネクタ 408"/>
        <xdr:cNvCxnSpPr/>
      </xdr:nvCxnSpPr>
      <xdr:spPr>
        <a:xfrm flipV="1">
          <a:off x="9639300" y="12855379"/>
          <a:ext cx="8382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8843</xdr:rowOff>
    </xdr:from>
    <xdr:to>
      <xdr:col>14</xdr:col>
      <xdr:colOff>28575</xdr:colOff>
      <xdr:row>75</xdr:row>
      <xdr:rowOff>63282</xdr:rowOff>
    </xdr:to>
    <xdr:cxnSp macro="">
      <xdr:nvCxnSpPr>
        <xdr:cNvPr id="412" name="直線コネクタ 411"/>
        <xdr:cNvCxnSpPr/>
      </xdr:nvCxnSpPr>
      <xdr:spPr>
        <a:xfrm>
          <a:off x="8750300" y="12867593"/>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166004</xdr:rowOff>
    </xdr:from>
    <xdr:to>
      <xdr:col>14</xdr:col>
      <xdr:colOff>79375</xdr:colOff>
      <xdr:row>76</xdr:row>
      <xdr:rowOff>96154</xdr:rowOff>
    </xdr:to>
    <xdr:sp macro="" textlink="">
      <xdr:nvSpPr>
        <xdr:cNvPr id="413" name="フローチャート : 判断 412"/>
        <xdr:cNvSpPr/>
      </xdr:nvSpPr>
      <xdr:spPr>
        <a:xfrm>
          <a:off x="9588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87281</xdr:rowOff>
    </xdr:from>
    <xdr:ext cx="534377" cy="259045"/>
    <xdr:sp macro="" textlink="">
      <xdr:nvSpPr>
        <xdr:cNvPr id="414" name="テキスト ボックス 413"/>
        <xdr:cNvSpPr txBox="1"/>
      </xdr:nvSpPr>
      <xdr:spPr>
        <a:xfrm>
          <a:off x="9372111" y="131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126180</xdr:rowOff>
    </xdr:from>
    <xdr:to>
      <xdr:col>12</xdr:col>
      <xdr:colOff>511175</xdr:colOff>
      <xdr:row>75</xdr:row>
      <xdr:rowOff>8843</xdr:rowOff>
    </xdr:to>
    <xdr:cxnSp macro="">
      <xdr:nvCxnSpPr>
        <xdr:cNvPr id="415" name="直線コネクタ 414"/>
        <xdr:cNvCxnSpPr/>
      </xdr:nvCxnSpPr>
      <xdr:spPr>
        <a:xfrm>
          <a:off x="7861300" y="12813480"/>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109474</xdr:rowOff>
    </xdr:from>
    <xdr:to>
      <xdr:col>12</xdr:col>
      <xdr:colOff>561975</xdr:colOff>
      <xdr:row>77</xdr:row>
      <xdr:rowOff>39624</xdr:rowOff>
    </xdr:to>
    <xdr:sp macro="" textlink="">
      <xdr:nvSpPr>
        <xdr:cNvPr id="416" name="フローチャート : 判断 415"/>
        <xdr:cNvSpPr/>
      </xdr:nvSpPr>
      <xdr:spPr>
        <a:xfrm>
          <a:off x="8699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30751</xdr:rowOff>
    </xdr:from>
    <xdr:ext cx="534377" cy="259045"/>
    <xdr:sp macro="" textlink="">
      <xdr:nvSpPr>
        <xdr:cNvPr id="417" name="テキスト ボックス 416"/>
        <xdr:cNvSpPr txBox="1"/>
      </xdr:nvSpPr>
      <xdr:spPr>
        <a:xfrm>
          <a:off x="8483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126180</xdr:rowOff>
    </xdr:from>
    <xdr:to>
      <xdr:col>11</xdr:col>
      <xdr:colOff>307975</xdr:colOff>
      <xdr:row>75</xdr:row>
      <xdr:rowOff>22885</xdr:rowOff>
    </xdr:to>
    <xdr:cxnSp macro="">
      <xdr:nvCxnSpPr>
        <xdr:cNvPr id="418" name="直線コネクタ 417"/>
        <xdr:cNvCxnSpPr/>
      </xdr:nvCxnSpPr>
      <xdr:spPr>
        <a:xfrm flipV="1">
          <a:off x="6972300" y="12813480"/>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105032</xdr:rowOff>
    </xdr:from>
    <xdr:to>
      <xdr:col>11</xdr:col>
      <xdr:colOff>358775</xdr:colOff>
      <xdr:row>77</xdr:row>
      <xdr:rowOff>35182</xdr:rowOff>
    </xdr:to>
    <xdr:sp macro="" textlink="">
      <xdr:nvSpPr>
        <xdr:cNvPr id="419" name="フローチャート : 判断 418"/>
        <xdr:cNvSpPr/>
      </xdr:nvSpPr>
      <xdr:spPr>
        <a:xfrm>
          <a:off x="7810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26309</xdr:rowOff>
    </xdr:from>
    <xdr:ext cx="534377" cy="259045"/>
    <xdr:sp macro="" textlink="">
      <xdr:nvSpPr>
        <xdr:cNvPr id="420" name="テキスト ボックス 419"/>
        <xdr:cNvSpPr txBox="1"/>
      </xdr:nvSpPr>
      <xdr:spPr>
        <a:xfrm>
          <a:off x="7594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129330</xdr:rowOff>
    </xdr:from>
    <xdr:to>
      <xdr:col>10</xdr:col>
      <xdr:colOff>155575</xdr:colOff>
      <xdr:row>77</xdr:row>
      <xdr:rowOff>59480</xdr:rowOff>
    </xdr:to>
    <xdr:sp macro="" textlink="">
      <xdr:nvSpPr>
        <xdr:cNvPr id="421" name="フローチャート : 判断 420"/>
        <xdr:cNvSpPr/>
      </xdr:nvSpPr>
      <xdr:spPr>
        <a:xfrm>
          <a:off x="6921500" y="131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50607</xdr:rowOff>
    </xdr:from>
    <xdr:ext cx="534377" cy="259045"/>
    <xdr:sp macro="" textlink="">
      <xdr:nvSpPr>
        <xdr:cNvPr id="422" name="テキスト ボックス 421"/>
        <xdr:cNvSpPr txBox="1"/>
      </xdr:nvSpPr>
      <xdr:spPr>
        <a:xfrm>
          <a:off x="6705111" y="132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117279</xdr:rowOff>
    </xdr:from>
    <xdr:to>
      <xdr:col>15</xdr:col>
      <xdr:colOff>231775</xdr:colOff>
      <xdr:row>75</xdr:row>
      <xdr:rowOff>47429</xdr:rowOff>
    </xdr:to>
    <xdr:sp macro="" textlink="">
      <xdr:nvSpPr>
        <xdr:cNvPr id="428" name="円/楕円 427"/>
        <xdr:cNvSpPr/>
      </xdr:nvSpPr>
      <xdr:spPr>
        <a:xfrm>
          <a:off x="10426700" y="128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140156</xdr:rowOff>
    </xdr:from>
    <xdr:ext cx="534377" cy="259045"/>
    <xdr:sp macro="" textlink="">
      <xdr:nvSpPr>
        <xdr:cNvPr id="429" name="商工費該当値テキスト"/>
        <xdr:cNvSpPr txBox="1"/>
      </xdr:nvSpPr>
      <xdr:spPr>
        <a:xfrm>
          <a:off x="10528300" y="126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12482</xdr:rowOff>
    </xdr:from>
    <xdr:to>
      <xdr:col>14</xdr:col>
      <xdr:colOff>79375</xdr:colOff>
      <xdr:row>75</xdr:row>
      <xdr:rowOff>114082</xdr:rowOff>
    </xdr:to>
    <xdr:sp macro="" textlink="">
      <xdr:nvSpPr>
        <xdr:cNvPr id="430" name="円/楕円 429"/>
        <xdr:cNvSpPr/>
      </xdr:nvSpPr>
      <xdr:spPr>
        <a:xfrm>
          <a:off x="9588500" y="128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130609</xdr:rowOff>
    </xdr:from>
    <xdr:ext cx="534377" cy="259045"/>
    <xdr:sp macro="" textlink="">
      <xdr:nvSpPr>
        <xdr:cNvPr id="431" name="テキスト ボックス 430"/>
        <xdr:cNvSpPr txBox="1"/>
      </xdr:nvSpPr>
      <xdr:spPr>
        <a:xfrm>
          <a:off x="9372111" y="126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129493</xdr:rowOff>
    </xdr:from>
    <xdr:to>
      <xdr:col>12</xdr:col>
      <xdr:colOff>561975</xdr:colOff>
      <xdr:row>75</xdr:row>
      <xdr:rowOff>59643</xdr:rowOff>
    </xdr:to>
    <xdr:sp macro="" textlink="">
      <xdr:nvSpPr>
        <xdr:cNvPr id="432" name="円/楕円 431"/>
        <xdr:cNvSpPr/>
      </xdr:nvSpPr>
      <xdr:spPr>
        <a:xfrm>
          <a:off x="8699500" y="128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76170</xdr:rowOff>
    </xdr:from>
    <xdr:ext cx="534377" cy="259045"/>
    <xdr:sp macro="" textlink="">
      <xdr:nvSpPr>
        <xdr:cNvPr id="433" name="テキスト ボックス 432"/>
        <xdr:cNvSpPr txBox="1"/>
      </xdr:nvSpPr>
      <xdr:spPr>
        <a:xfrm>
          <a:off x="8483111" y="125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75380</xdr:rowOff>
    </xdr:from>
    <xdr:to>
      <xdr:col>11</xdr:col>
      <xdr:colOff>358775</xdr:colOff>
      <xdr:row>75</xdr:row>
      <xdr:rowOff>5530</xdr:rowOff>
    </xdr:to>
    <xdr:sp macro="" textlink="">
      <xdr:nvSpPr>
        <xdr:cNvPr id="434" name="円/楕円 433"/>
        <xdr:cNvSpPr/>
      </xdr:nvSpPr>
      <xdr:spPr>
        <a:xfrm>
          <a:off x="7810500" y="127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22057</xdr:rowOff>
    </xdr:from>
    <xdr:ext cx="534377" cy="259045"/>
    <xdr:sp macro="" textlink="">
      <xdr:nvSpPr>
        <xdr:cNvPr id="435" name="テキスト ボックス 434"/>
        <xdr:cNvSpPr txBox="1"/>
      </xdr:nvSpPr>
      <xdr:spPr>
        <a:xfrm>
          <a:off x="7594111" y="125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143535</xdr:rowOff>
    </xdr:from>
    <xdr:to>
      <xdr:col>10</xdr:col>
      <xdr:colOff>155575</xdr:colOff>
      <xdr:row>75</xdr:row>
      <xdr:rowOff>73685</xdr:rowOff>
    </xdr:to>
    <xdr:sp macro="" textlink="">
      <xdr:nvSpPr>
        <xdr:cNvPr id="436" name="円/楕円 435"/>
        <xdr:cNvSpPr/>
      </xdr:nvSpPr>
      <xdr:spPr>
        <a:xfrm>
          <a:off x="6921500" y="128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90212</xdr:rowOff>
    </xdr:from>
    <xdr:ext cx="534377" cy="259045"/>
    <xdr:sp macro="" textlink="">
      <xdr:nvSpPr>
        <xdr:cNvPr id="437" name="テキスト ボックス 436"/>
        <xdr:cNvSpPr txBox="1"/>
      </xdr:nvSpPr>
      <xdr:spPr>
        <a:xfrm>
          <a:off x="6705111" y="126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127391</xdr:rowOff>
    </xdr:from>
    <xdr:to>
      <xdr:col>15</xdr:col>
      <xdr:colOff>180975</xdr:colOff>
      <xdr:row>98</xdr:row>
      <xdr:rowOff>133150</xdr:rowOff>
    </xdr:to>
    <xdr:cxnSp macro="">
      <xdr:nvCxnSpPr>
        <xdr:cNvPr id="466" name="直線コネクタ 465"/>
        <xdr:cNvCxnSpPr/>
      </xdr:nvCxnSpPr>
      <xdr:spPr>
        <a:xfrm flipV="1">
          <a:off x="9639300" y="16929491"/>
          <a:ext cx="8382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133150</xdr:rowOff>
    </xdr:from>
    <xdr:to>
      <xdr:col>14</xdr:col>
      <xdr:colOff>28575</xdr:colOff>
      <xdr:row>98</xdr:row>
      <xdr:rowOff>158248</xdr:rowOff>
    </xdr:to>
    <xdr:cxnSp macro="">
      <xdr:nvCxnSpPr>
        <xdr:cNvPr id="469" name="直線コネクタ 468"/>
        <xdr:cNvCxnSpPr/>
      </xdr:nvCxnSpPr>
      <xdr:spPr>
        <a:xfrm flipV="1">
          <a:off x="8750300" y="16935250"/>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70" name="フローチャート : 判断 469"/>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71" name="テキスト ボックス 470"/>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158248</xdr:rowOff>
    </xdr:from>
    <xdr:to>
      <xdr:col>12</xdr:col>
      <xdr:colOff>511175</xdr:colOff>
      <xdr:row>98</xdr:row>
      <xdr:rowOff>160964</xdr:rowOff>
    </xdr:to>
    <xdr:cxnSp macro="">
      <xdr:nvCxnSpPr>
        <xdr:cNvPr id="472" name="直線コネクタ 471"/>
        <xdr:cNvCxnSpPr/>
      </xdr:nvCxnSpPr>
      <xdr:spPr>
        <a:xfrm flipV="1">
          <a:off x="7861300" y="16960348"/>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73" name="フローチャート : 判断 472"/>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74" name="テキスト ボックス 473"/>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141718</xdr:rowOff>
    </xdr:from>
    <xdr:to>
      <xdr:col>11</xdr:col>
      <xdr:colOff>307975</xdr:colOff>
      <xdr:row>98</xdr:row>
      <xdr:rowOff>160964</xdr:rowOff>
    </xdr:to>
    <xdr:cxnSp macro="">
      <xdr:nvCxnSpPr>
        <xdr:cNvPr id="475" name="直線コネクタ 474"/>
        <xdr:cNvCxnSpPr/>
      </xdr:nvCxnSpPr>
      <xdr:spPr>
        <a:xfrm>
          <a:off x="6972300" y="16943818"/>
          <a:ext cx="889000" cy="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76" name="フローチャート : 判断 475"/>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77" name="テキスト ボックス 476"/>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78" name="フローチャート : 判断 477"/>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79" name="テキスト ボックス 478"/>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76591</xdr:rowOff>
    </xdr:from>
    <xdr:to>
      <xdr:col>15</xdr:col>
      <xdr:colOff>231775</xdr:colOff>
      <xdr:row>99</xdr:row>
      <xdr:rowOff>6741</xdr:rowOff>
    </xdr:to>
    <xdr:sp macro="" textlink="">
      <xdr:nvSpPr>
        <xdr:cNvPr id="485" name="円/楕円 484"/>
        <xdr:cNvSpPr/>
      </xdr:nvSpPr>
      <xdr:spPr>
        <a:xfrm>
          <a:off x="10426700" y="168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35968</xdr:rowOff>
    </xdr:from>
    <xdr:ext cx="534377" cy="259045"/>
    <xdr:sp macro="" textlink="">
      <xdr:nvSpPr>
        <xdr:cNvPr id="486" name="土木費該当値テキスト"/>
        <xdr:cNvSpPr txBox="1"/>
      </xdr:nvSpPr>
      <xdr:spPr>
        <a:xfrm>
          <a:off x="10528300" y="166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82350</xdr:rowOff>
    </xdr:from>
    <xdr:to>
      <xdr:col>14</xdr:col>
      <xdr:colOff>79375</xdr:colOff>
      <xdr:row>99</xdr:row>
      <xdr:rowOff>12500</xdr:rowOff>
    </xdr:to>
    <xdr:sp macro="" textlink="">
      <xdr:nvSpPr>
        <xdr:cNvPr id="487" name="円/楕円 486"/>
        <xdr:cNvSpPr/>
      </xdr:nvSpPr>
      <xdr:spPr>
        <a:xfrm>
          <a:off x="9588500" y="168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29027</xdr:rowOff>
    </xdr:from>
    <xdr:ext cx="534377" cy="259045"/>
    <xdr:sp macro="" textlink="">
      <xdr:nvSpPr>
        <xdr:cNvPr id="488" name="テキスト ボックス 487"/>
        <xdr:cNvSpPr txBox="1"/>
      </xdr:nvSpPr>
      <xdr:spPr>
        <a:xfrm>
          <a:off x="9372111" y="166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107448</xdr:rowOff>
    </xdr:from>
    <xdr:to>
      <xdr:col>12</xdr:col>
      <xdr:colOff>561975</xdr:colOff>
      <xdr:row>99</xdr:row>
      <xdr:rowOff>37598</xdr:rowOff>
    </xdr:to>
    <xdr:sp macro="" textlink="">
      <xdr:nvSpPr>
        <xdr:cNvPr id="489" name="円/楕円 488"/>
        <xdr:cNvSpPr/>
      </xdr:nvSpPr>
      <xdr:spPr>
        <a:xfrm>
          <a:off x="8699500" y="169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28725</xdr:rowOff>
    </xdr:from>
    <xdr:ext cx="534377" cy="259045"/>
    <xdr:sp macro="" textlink="">
      <xdr:nvSpPr>
        <xdr:cNvPr id="490" name="テキスト ボックス 489"/>
        <xdr:cNvSpPr txBox="1"/>
      </xdr:nvSpPr>
      <xdr:spPr>
        <a:xfrm>
          <a:off x="8483111" y="1700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110164</xdr:rowOff>
    </xdr:from>
    <xdr:to>
      <xdr:col>11</xdr:col>
      <xdr:colOff>358775</xdr:colOff>
      <xdr:row>99</xdr:row>
      <xdr:rowOff>40314</xdr:rowOff>
    </xdr:to>
    <xdr:sp macro="" textlink="">
      <xdr:nvSpPr>
        <xdr:cNvPr id="491" name="円/楕円 490"/>
        <xdr:cNvSpPr/>
      </xdr:nvSpPr>
      <xdr:spPr>
        <a:xfrm>
          <a:off x="7810500" y="169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31441</xdr:rowOff>
    </xdr:from>
    <xdr:ext cx="534377" cy="259045"/>
    <xdr:sp macro="" textlink="">
      <xdr:nvSpPr>
        <xdr:cNvPr id="492" name="テキスト ボックス 491"/>
        <xdr:cNvSpPr txBox="1"/>
      </xdr:nvSpPr>
      <xdr:spPr>
        <a:xfrm>
          <a:off x="7594111" y="170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90918</xdr:rowOff>
    </xdr:from>
    <xdr:to>
      <xdr:col>10</xdr:col>
      <xdr:colOff>155575</xdr:colOff>
      <xdr:row>99</xdr:row>
      <xdr:rowOff>21068</xdr:rowOff>
    </xdr:to>
    <xdr:sp macro="" textlink="">
      <xdr:nvSpPr>
        <xdr:cNvPr id="493" name="円/楕円 492"/>
        <xdr:cNvSpPr/>
      </xdr:nvSpPr>
      <xdr:spPr>
        <a:xfrm>
          <a:off x="6921500" y="168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37595</xdr:rowOff>
    </xdr:from>
    <xdr:ext cx="534377" cy="259045"/>
    <xdr:sp macro="" textlink="">
      <xdr:nvSpPr>
        <xdr:cNvPr id="494" name="テキスト ボックス 493"/>
        <xdr:cNvSpPr txBox="1"/>
      </xdr:nvSpPr>
      <xdr:spPr>
        <a:xfrm>
          <a:off x="6705111" y="166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132548</xdr:rowOff>
    </xdr:from>
    <xdr:to>
      <xdr:col>23</xdr:col>
      <xdr:colOff>517525</xdr:colOff>
      <xdr:row>38</xdr:row>
      <xdr:rowOff>28981</xdr:rowOff>
    </xdr:to>
    <xdr:cxnSp macro="">
      <xdr:nvCxnSpPr>
        <xdr:cNvPr id="525" name="直線コネクタ 524"/>
        <xdr:cNvCxnSpPr/>
      </xdr:nvCxnSpPr>
      <xdr:spPr>
        <a:xfrm>
          <a:off x="15481300" y="6304748"/>
          <a:ext cx="838200" cy="2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132548</xdr:rowOff>
    </xdr:from>
    <xdr:to>
      <xdr:col>22</xdr:col>
      <xdr:colOff>365125</xdr:colOff>
      <xdr:row>38</xdr:row>
      <xdr:rowOff>69541</xdr:rowOff>
    </xdr:to>
    <xdr:cxnSp macro="">
      <xdr:nvCxnSpPr>
        <xdr:cNvPr id="528" name="直線コネクタ 527"/>
        <xdr:cNvCxnSpPr/>
      </xdr:nvCxnSpPr>
      <xdr:spPr>
        <a:xfrm flipV="1">
          <a:off x="14592300" y="6304748"/>
          <a:ext cx="889000" cy="27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149523</xdr:rowOff>
    </xdr:from>
    <xdr:to>
      <xdr:col>22</xdr:col>
      <xdr:colOff>415925</xdr:colOff>
      <xdr:row>38</xdr:row>
      <xdr:rowOff>79673</xdr:rowOff>
    </xdr:to>
    <xdr:sp macro="" textlink="">
      <xdr:nvSpPr>
        <xdr:cNvPr id="529" name="フローチャート : 判断 528"/>
        <xdr:cNvSpPr/>
      </xdr:nvSpPr>
      <xdr:spPr>
        <a:xfrm>
          <a:off x="15430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70800</xdr:rowOff>
    </xdr:from>
    <xdr:ext cx="534377" cy="259045"/>
    <xdr:sp macro="" textlink="">
      <xdr:nvSpPr>
        <xdr:cNvPr id="530" name="テキスト ボックス 529"/>
        <xdr:cNvSpPr txBox="1"/>
      </xdr:nvSpPr>
      <xdr:spPr>
        <a:xfrm>
          <a:off x="15214111" y="65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61225</xdr:rowOff>
    </xdr:from>
    <xdr:to>
      <xdr:col>21</xdr:col>
      <xdr:colOff>161925</xdr:colOff>
      <xdr:row>38</xdr:row>
      <xdr:rowOff>69541</xdr:rowOff>
    </xdr:to>
    <xdr:cxnSp macro="">
      <xdr:nvCxnSpPr>
        <xdr:cNvPr id="531" name="直線コネクタ 530"/>
        <xdr:cNvCxnSpPr/>
      </xdr:nvCxnSpPr>
      <xdr:spPr>
        <a:xfrm>
          <a:off x="13703300" y="6576325"/>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161508</xdr:rowOff>
    </xdr:from>
    <xdr:to>
      <xdr:col>21</xdr:col>
      <xdr:colOff>212725</xdr:colOff>
      <xdr:row>38</xdr:row>
      <xdr:rowOff>91658</xdr:rowOff>
    </xdr:to>
    <xdr:sp macro="" textlink="">
      <xdr:nvSpPr>
        <xdr:cNvPr id="532" name="フローチャート : 判断 531"/>
        <xdr:cNvSpPr/>
      </xdr:nvSpPr>
      <xdr:spPr>
        <a:xfrm>
          <a:off x="14541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108185</xdr:rowOff>
    </xdr:from>
    <xdr:ext cx="534377" cy="259045"/>
    <xdr:sp macro="" textlink="">
      <xdr:nvSpPr>
        <xdr:cNvPr id="533" name="テキスト ボックス 532"/>
        <xdr:cNvSpPr txBox="1"/>
      </xdr:nvSpPr>
      <xdr:spPr>
        <a:xfrm>
          <a:off x="14325111" y="62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57295</xdr:rowOff>
    </xdr:from>
    <xdr:to>
      <xdr:col>19</xdr:col>
      <xdr:colOff>644525</xdr:colOff>
      <xdr:row>38</xdr:row>
      <xdr:rowOff>61225</xdr:rowOff>
    </xdr:to>
    <xdr:cxnSp macro="">
      <xdr:nvCxnSpPr>
        <xdr:cNvPr id="534" name="直線コネクタ 533"/>
        <xdr:cNvCxnSpPr/>
      </xdr:nvCxnSpPr>
      <xdr:spPr>
        <a:xfrm>
          <a:off x="12814300" y="6572395"/>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138081</xdr:rowOff>
    </xdr:from>
    <xdr:to>
      <xdr:col>20</xdr:col>
      <xdr:colOff>9525</xdr:colOff>
      <xdr:row>38</xdr:row>
      <xdr:rowOff>68231</xdr:rowOff>
    </xdr:to>
    <xdr:sp macro="" textlink="">
      <xdr:nvSpPr>
        <xdr:cNvPr id="535" name="フローチャート : 判断 534"/>
        <xdr:cNvSpPr/>
      </xdr:nvSpPr>
      <xdr:spPr>
        <a:xfrm>
          <a:off x="13652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84758</xdr:rowOff>
    </xdr:from>
    <xdr:ext cx="534377" cy="259045"/>
    <xdr:sp macro="" textlink="">
      <xdr:nvSpPr>
        <xdr:cNvPr id="536" name="テキスト ボックス 535"/>
        <xdr:cNvSpPr txBox="1"/>
      </xdr:nvSpPr>
      <xdr:spPr>
        <a:xfrm>
          <a:off x="13436111" y="62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161899</xdr:rowOff>
    </xdr:from>
    <xdr:to>
      <xdr:col>18</xdr:col>
      <xdr:colOff>492125</xdr:colOff>
      <xdr:row>38</xdr:row>
      <xdr:rowOff>92049</xdr:rowOff>
    </xdr:to>
    <xdr:sp macro="" textlink="">
      <xdr:nvSpPr>
        <xdr:cNvPr id="537" name="フローチャート : 判断 536"/>
        <xdr:cNvSpPr/>
      </xdr:nvSpPr>
      <xdr:spPr>
        <a:xfrm>
          <a:off x="12763500" y="650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108576</xdr:rowOff>
    </xdr:from>
    <xdr:ext cx="534377" cy="259045"/>
    <xdr:sp macro="" textlink="">
      <xdr:nvSpPr>
        <xdr:cNvPr id="538" name="テキスト ボックス 537"/>
        <xdr:cNvSpPr txBox="1"/>
      </xdr:nvSpPr>
      <xdr:spPr>
        <a:xfrm>
          <a:off x="12547111" y="62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149632</xdr:rowOff>
    </xdr:from>
    <xdr:to>
      <xdr:col>23</xdr:col>
      <xdr:colOff>568325</xdr:colOff>
      <xdr:row>38</xdr:row>
      <xdr:rowOff>79781</xdr:rowOff>
    </xdr:to>
    <xdr:sp macro="" textlink="">
      <xdr:nvSpPr>
        <xdr:cNvPr id="544" name="円/楕円 543"/>
        <xdr:cNvSpPr/>
      </xdr:nvSpPr>
      <xdr:spPr>
        <a:xfrm>
          <a:off x="16268700" y="6493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77593</xdr:rowOff>
    </xdr:from>
    <xdr:ext cx="534377" cy="259045"/>
    <xdr:sp macro="" textlink="">
      <xdr:nvSpPr>
        <xdr:cNvPr id="545" name="消防費該当値テキスト"/>
        <xdr:cNvSpPr txBox="1"/>
      </xdr:nvSpPr>
      <xdr:spPr>
        <a:xfrm>
          <a:off x="16370300" y="642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81748</xdr:rowOff>
    </xdr:from>
    <xdr:to>
      <xdr:col>22</xdr:col>
      <xdr:colOff>415925</xdr:colOff>
      <xdr:row>37</xdr:row>
      <xdr:rowOff>11898</xdr:rowOff>
    </xdr:to>
    <xdr:sp macro="" textlink="">
      <xdr:nvSpPr>
        <xdr:cNvPr id="546" name="円/楕円 545"/>
        <xdr:cNvSpPr/>
      </xdr:nvSpPr>
      <xdr:spPr>
        <a:xfrm>
          <a:off x="154305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28425</xdr:rowOff>
    </xdr:from>
    <xdr:ext cx="534377" cy="259045"/>
    <xdr:sp macro="" textlink="">
      <xdr:nvSpPr>
        <xdr:cNvPr id="547" name="テキスト ボックス 546"/>
        <xdr:cNvSpPr txBox="1"/>
      </xdr:nvSpPr>
      <xdr:spPr>
        <a:xfrm>
          <a:off x="15214111" y="60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18741</xdr:rowOff>
    </xdr:from>
    <xdr:to>
      <xdr:col>21</xdr:col>
      <xdr:colOff>212725</xdr:colOff>
      <xdr:row>38</xdr:row>
      <xdr:rowOff>120341</xdr:rowOff>
    </xdr:to>
    <xdr:sp macro="" textlink="">
      <xdr:nvSpPr>
        <xdr:cNvPr id="548" name="円/楕円 547"/>
        <xdr:cNvSpPr/>
      </xdr:nvSpPr>
      <xdr:spPr>
        <a:xfrm>
          <a:off x="14541500" y="65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111468</xdr:rowOff>
    </xdr:from>
    <xdr:ext cx="534377" cy="259045"/>
    <xdr:sp macro="" textlink="">
      <xdr:nvSpPr>
        <xdr:cNvPr id="549" name="テキスト ボックス 548"/>
        <xdr:cNvSpPr txBox="1"/>
      </xdr:nvSpPr>
      <xdr:spPr>
        <a:xfrm>
          <a:off x="14325111" y="6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10425</xdr:rowOff>
    </xdr:from>
    <xdr:to>
      <xdr:col>20</xdr:col>
      <xdr:colOff>9525</xdr:colOff>
      <xdr:row>38</xdr:row>
      <xdr:rowOff>112025</xdr:rowOff>
    </xdr:to>
    <xdr:sp macro="" textlink="">
      <xdr:nvSpPr>
        <xdr:cNvPr id="550" name="円/楕円 549"/>
        <xdr:cNvSpPr/>
      </xdr:nvSpPr>
      <xdr:spPr>
        <a:xfrm>
          <a:off x="13652500" y="65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103152</xdr:rowOff>
    </xdr:from>
    <xdr:ext cx="534377" cy="259045"/>
    <xdr:sp macro="" textlink="">
      <xdr:nvSpPr>
        <xdr:cNvPr id="551" name="テキスト ボックス 550"/>
        <xdr:cNvSpPr txBox="1"/>
      </xdr:nvSpPr>
      <xdr:spPr>
        <a:xfrm>
          <a:off x="13436111" y="661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6495</xdr:rowOff>
    </xdr:from>
    <xdr:to>
      <xdr:col>18</xdr:col>
      <xdr:colOff>492125</xdr:colOff>
      <xdr:row>38</xdr:row>
      <xdr:rowOff>108095</xdr:rowOff>
    </xdr:to>
    <xdr:sp macro="" textlink="">
      <xdr:nvSpPr>
        <xdr:cNvPr id="552" name="円/楕円 551"/>
        <xdr:cNvSpPr/>
      </xdr:nvSpPr>
      <xdr:spPr>
        <a:xfrm>
          <a:off x="12763500" y="65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99222</xdr:rowOff>
    </xdr:from>
    <xdr:ext cx="534377" cy="259045"/>
    <xdr:sp macro="" textlink="">
      <xdr:nvSpPr>
        <xdr:cNvPr id="553" name="テキスト ボックス 552"/>
        <xdr:cNvSpPr txBox="1"/>
      </xdr:nvSpPr>
      <xdr:spPr>
        <a:xfrm>
          <a:off x="12547111" y="66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47019</xdr:rowOff>
    </xdr:from>
    <xdr:to>
      <xdr:col>23</xdr:col>
      <xdr:colOff>517525</xdr:colOff>
      <xdr:row>57</xdr:row>
      <xdr:rowOff>154679</xdr:rowOff>
    </xdr:to>
    <xdr:cxnSp macro="">
      <xdr:nvCxnSpPr>
        <xdr:cNvPr id="585" name="直線コネクタ 584"/>
        <xdr:cNvCxnSpPr/>
      </xdr:nvCxnSpPr>
      <xdr:spPr>
        <a:xfrm>
          <a:off x="15481300" y="9648219"/>
          <a:ext cx="838200" cy="27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47019</xdr:rowOff>
    </xdr:from>
    <xdr:to>
      <xdr:col>22</xdr:col>
      <xdr:colOff>365125</xdr:colOff>
      <xdr:row>57</xdr:row>
      <xdr:rowOff>127617</xdr:rowOff>
    </xdr:to>
    <xdr:cxnSp macro="">
      <xdr:nvCxnSpPr>
        <xdr:cNvPr id="588" name="直線コネクタ 587"/>
        <xdr:cNvCxnSpPr/>
      </xdr:nvCxnSpPr>
      <xdr:spPr>
        <a:xfrm flipV="1">
          <a:off x="14592300" y="9648219"/>
          <a:ext cx="889000" cy="2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83849</xdr:rowOff>
    </xdr:from>
    <xdr:to>
      <xdr:col>22</xdr:col>
      <xdr:colOff>415925</xdr:colOff>
      <xdr:row>58</xdr:row>
      <xdr:rowOff>13999</xdr:rowOff>
    </xdr:to>
    <xdr:sp macro="" textlink="">
      <xdr:nvSpPr>
        <xdr:cNvPr id="589" name="フローチャート : 判断 588"/>
        <xdr:cNvSpPr/>
      </xdr:nvSpPr>
      <xdr:spPr>
        <a:xfrm>
          <a:off x="15430500" y="98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5126</xdr:rowOff>
    </xdr:from>
    <xdr:ext cx="534377" cy="259045"/>
    <xdr:sp macro="" textlink="">
      <xdr:nvSpPr>
        <xdr:cNvPr id="590" name="テキスト ボックス 589"/>
        <xdr:cNvSpPr txBox="1"/>
      </xdr:nvSpPr>
      <xdr:spPr>
        <a:xfrm>
          <a:off x="15214111" y="99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125070</xdr:rowOff>
    </xdr:from>
    <xdr:to>
      <xdr:col>21</xdr:col>
      <xdr:colOff>161925</xdr:colOff>
      <xdr:row>57</xdr:row>
      <xdr:rowOff>127617</xdr:rowOff>
    </xdr:to>
    <xdr:cxnSp macro="">
      <xdr:nvCxnSpPr>
        <xdr:cNvPr id="591" name="直線コネクタ 590"/>
        <xdr:cNvCxnSpPr/>
      </xdr:nvCxnSpPr>
      <xdr:spPr>
        <a:xfrm>
          <a:off x="13703300" y="9897720"/>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95192</xdr:rowOff>
    </xdr:from>
    <xdr:to>
      <xdr:col>21</xdr:col>
      <xdr:colOff>212725</xdr:colOff>
      <xdr:row>58</xdr:row>
      <xdr:rowOff>25342</xdr:rowOff>
    </xdr:to>
    <xdr:sp macro="" textlink="">
      <xdr:nvSpPr>
        <xdr:cNvPr id="592" name="フローチャート : 判断 591"/>
        <xdr:cNvSpPr/>
      </xdr:nvSpPr>
      <xdr:spPr>
        <a:xfrm>
          <a:off x="14541500" y="986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16469</xdr:rowOff>
    </xdr:from>
    <xdr:ext cx="534377" cy="259045"/>
    <xdr:sp macro="" textlink="">
      <xdr:nvSpPr>
        <xdr:cNvPr id="593" name="テキスト ボックス 592"/>
        <xdr:cNvSpPr txBox="1"/>
      </xdr:nvSpPr>
      <xdr:spPr>
        <a:xfrm>
          <a:off x="14325111" y="99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125070</xdr:rowOff>
    </xdr:from>
    <xdr:to>
      <xdr:col>19</xdr:col>
      <xdr:colOff>644525</xdr:colOff>
      <xdr:row>58</xdr:row>
      <xdr:rowOff>50002</xdr:rowOff>
    </xdr:to>
    <xdr:cxnSp macro="">
      <xdr:nvCxnSpPr>
        <xdr:cNvPr id="594" name="直線コネクタ 593"/>
        <xdr:cNvCxnSpPr/>
      </xdr:nvCxnSpPr>
      <xdr:spPr>
        <a:xfrm flipV="1">
          <a:off x="12814300" y="9897720"/>
          <a:ext cx="889000" cy="9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150513</xdr:rowOff>
    </xdr:from>
    <xdr:to>
      <xdr:col>20</xdr:col>
      <xdr:colOff>9525</xdr:colOff>
      <xdr:row>58</xdr:row>
      <xdr:rowOff>80663</xdr:rowOff>
    </xdr:to>
    <xdr:sp macro="" textlink="">
      <xdr:nvSpPr>
        <xdr:cNvPr id="595" name="フローチャート : 判断 594"/>
        <xdr:cNvSpPr/>
      </xdr:nvSpPr>
      <xdr:spPr>
        <a:xfrm>
          <a:off x="13652500" y="992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71790</xdr:rowOff>
    </xdr:from>
    <xdr:ext cx="534377" cy="259045"/>
    <xdr:sp macro="" textlink="">
      <xdr:nvSpPr>
        <xdr:cNvPr id="596" name="テキスト ボックス 595"/>
        <xdr:cNvSpPr txBox="1"/>
      </xdr:nvSpPr>
      <xdr:spPr>
        <a:xfrm>
          <a:off x="13436111" y="100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150143</xdr:rowOff>
    </xdr:from>
    <xdr:to>
      <xdr:col>18</xdr:col>
      <xdr:colOff>492125</xdr:colOff>
      <xdr:row>58</xdr:row>
      <xdr:rowOff>80293</xdr:rowOff>
    </xdr:to>
    <xdr:sp macro="" textlink="">
      <xdr:nvSpPr>
        <xdr:cNvPr id="597" name="フローチャート : 判断 596"/>
        <xdr:cNvSpPr/>
      </xdr:nvSpPr>
      <xdr:spPr>
        <a:xfrm>
          <a:off x="12763500" y="99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96820</xdr:rowOff>
    </xdr:from>
    <xdr:ext cx="534377" cy="259045"/>
    <xdr:sp macro="" textlink="">
      <xdr:nvSpPr>
        <xdr:cNvPr id="598" name="テキスト ボックス 597"/>
        <xdr:cNvSpPr txBox="1"/>
      </xdr:nvSpPr>
      <xdr:spPr>
        <a:xfrm>
          <a:off x="12547111" y="96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103879</xdr:rowOff>
    </xdr:from>
    <xdr:to>
      <xdr:col>23</xdr:col>
      <xdr:colOff>568325</xdr:colOff>
      <xdr:row>58</xdr:row>
      <xdr:rowOff>34029</xdr:rowOff>
    </xdr:to>
    <xdr:sp macro="" textlink="">
      <xdr:nvSpPr>
        <xdr:cNvPr id="604" name="円/楕円 603"/>
        <xdr:cNvSpPr/>
      </xdr:nvSpPr>
      <xdr:spPr>
        <a:xfrm>
          <a:off x="16268700" y="98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82306</xdr:rowOff>
    </xdr:from>
    <xdr:ext cx="534377" cy="259045"/>
    <xdr:sp macro="" textlink="">
      <xdr:nvSpPr>
        <xdr:cNvPr id="605" name="教育費該当値テキスト"/>
        <xdr:cNvSpPr txBox="1"/>
      </xdr:nvSpPr>
      <xdr:spPr>
        <a:xfrm>
          <a:off x="16370300" y="98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56,374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167669</xdr:rowOff>
    </xdr:from>
    <xdr:to>
      <xdr:col>22</xdr:col>
      <xdr:colOff>415925</xdr:colOff>
      <xdr:row>56</xdr:row>
      <xdr:rowOff>97819</xdr:rowOff>
    </xdr:to>
    <xdr:sp macro="" textlink="">
      <xdr:nvSpPr>
        <xdr:cNvPr id="606" name="円/楕円 605"/>
        <xdr:cNvSpPr/>
      </xdr:nvSpPr>
      <xdr:spPr>
        <a:xfrm>
          <a:off x="15430500" y="95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114346</xdr:rowOff>
    </xdr:from>
    <xdr:ext cx="534377" cy="259045"/>
    <xdr:sp macro="" textlink="">
      <xdr:nvSpPr>
        <xdr:cNvPr id="607" name="テキスト ボックス 606"/>
        <xdr:cNvSpPr txBox="1"/>
      </xdr:nvSpPr>
      <xdr:spPr>
        <a:xfrm>
          <a:off x="15214111" y="93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76817</xdr:rowOff>
    </xdr:from>
    <xdr:to>
      <xdr:col>21</xdr:col>
      <xdr:colOff>212725</xdr:colOff>
      <xdr:row>58</xdr:row>
      <xdr:rowOff>6967</xdr:rowOff>
    </xdr:to>
    <xdr:sp macro="" textlink="">
      <xdr:nvSpPr>
        <xdr:cNvPr id="608" name="円/楕円 607"/>
        <xdr:cNvSpPr/>
      </xdr:nvSpPr>
      <xdr:spPr>
        <a:xfrm>
          <a:off x="14541500" y="98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23494</xdr:rowOff>
    </xdr:from>
    <xdr:ext cx="534377" cy="259045"/>
    <xdr:sp macro="" textlink="">
      <xdr:nvSpPr>
        <xdr:cNvPr id="609" name="テキスト ボックス 608"/>
        <xdr:cNvSpPr txBox="1"/>
      </xdr:nvSpPr>
      <xdr:spPr>
        <a:xfrm>
          <a:off x="14325111" y="96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74270</xdr:rowOff>
    </xdr:from>
    <xdr:to>
      <xdr:col>20</xdr:col>
      <xdr:colOff>9525</xdr:colOff>
      <xdr:row>58</xdr:row>
      <xdr:rowOff>4420</xdr:rowOff>
    </xdr:to>
    <xdr:sp macro="" textlink="">
      <xdr:nvSpPr>
        <xdr:cNvPr id="610" name="円/楕円 609"/>
        <xdr:cNvSpPr/>
      </xdr:nvSpPr>
      <xdr:spPr>
        <a:xfrm>
          <a:off x="13652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20947</xdr:rowOff>
    </xdr:from>
    <xdr:ext cx="534377" cy="259045"/>
    <xdr:sp macro="" textlink="">
      <xdr:nvSpPr>
        <xdr:cNvPr id="611" name="テキスト ボックス 610"/>
        <xdr:cNvSpPr txBox="1"/>
      </xdr:nvSpPr>
      <xdr:spPr>
        <a:xfrm>
          <a:off x="13436111" y="96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170652</xdr:rowOff>
    </xdr:from>
    <xdr:to>
      <xdr:col>18</xdr:col>
      <xdr:colOff>492125</xdr:colOff>
      <xdr:row>58</xdr:row>
      <xdr:rowOff>100802</xdr:rowOff>
    </xdr:to>
    <xdr:sp macro="" textlink="">
      <xdr:nvSpPr>
        <xdr:cNvPr id="612" name="円/楕円 611"/>
        <xdr:cNvSpPr/>
      </xdr:nvSpPr>
      <xdr:spPr>
        <a:xfrm>
          <a:off x="12763500" y="99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91929</xdr:rowOff>
    </xdr:from>
    <xdr:ext cx="534377" cy="259045"/>
    <xdr:sp macro="" textlink="">
      <xdr:nvSpPr>
        <xdr:cNvPr id="613" name="テキスト ボックス 612"/>
        <xdr:cNvSpPr txBox="1"/>
      </xdr:nvSpPr>
      <xdr:spPr>
        <a:xfrm>
          <a:off x="12547111" y="100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24366</xdr:rowOff>
    </xdr:from>
    <xdr:to>
      <xdr:col>23</xdr:col>
      <xdr:colOff>517525</xdr:colOff>
      <xdr:row>78</xdr:row>
      <xdr:rowOff>25326</xdr:rowOff>
    </xdr:to>
    <xdr:cxnSp macro="">
      <xdr:nvCxnSpPr>
        <xdr:cNvPr id="638" name="直線コネクタ 637"/>
        <xdr:cNvCxnSpPr/>
      </xdr:nvCxnSpPr>
      <xdr:spPr>
        <a:xfrm>
          <a:off x="15481300" y="13397466"/>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21965</xdr:rowOff>
    </xdr:from>
    <xdr:to>
      <xdr:col>22</xdr:col>
      <xdr:colOff>365125</xdr:colOff>
      <xdr:row>78</xdr:row>
      <xdr:rowOff>24366</xdr:rowOff>
    </xdr:to>
    <xdr:cxnSp macro="">
      <xdr:nvCxnSpPr>
        <xdr:cNvPr id="641" name="直線コネクタ 640"/>
        <xdr:cNvCxnSpPr/>
      </xdr:nvCxnSpPr>
      <xdr:spPr>
        <a:xfrm>
          <a:off x="14592300" y="1339506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109176</xdr:rowOff>
    </xdr:from>
    <xdr:to>
      <xdr:col>22</xdr:col>
      <xdr:colOff>415925</xdr:colOff>
      <xdr:row>78</xdr:row>
      <xdr:rowOff>39326</xdr:rowOff>
    </xdr:to>
    <xdr:sp macro="" textlink="">
      <xdr:nvSpPr>
        <xdr:cNvPr id="642" name="フローチャート : 判断 641"/>
        <xdr:cNvSpPr/>
      </xdr:nvSpPr>
      <xdr:spPr>
        <a:xfrm>
          <a:off x="15430500" y="13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55853</xdr:rowOff>
    </xdr:from>
    <xdr:ext cx="469744" cy="259045"/>
    <xdr:sp macro="" textlink="">
      <xdr:nvSpPr>
        <xdr:cNvPr id="643" name="テキスト ボックス 642"/>
        <xdr:cNvSpPr txBox="1"/>
      </xdr:nvSpPr>
      <xdr:spPr>
        <a:xfrm>
          <a:off x="15246427" y="13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21045</xdr:rowOff>
    </xdr:from>
    <xdr:to>
      <xdr:col>21</xdr:col>
      <xdr:colOff>161925</xdr:colOff>
      <xdr:row>78</xdr:row>
      <xdr:rowOff>21965</xdr:rowOff>
    </xdr:to>
    <xdr:cxnSp macro="">
      <xdr:nvCxnSpPr>
        <xdr:cNvPr id="644" name="直線コネクタ 643"/>
        <xdr:cNvCxnSpPr/>
      </xdr:nvCxnSpPr>
      <xdr:spPr>
        <a:xfrm>
          <a:off x="13703300" y="13394145"/>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109251</xdr:rowOff>
    </xdr:from>
    <xdr:to>
      <xdr:col>21</xdr:col>
      <xdr:colOff>212725</xdr:colOff>
      <xdr:row>78</xdr:row>
      <xdr:rowOff>39401</xdr:rowOff>
    </xdr:to>
    <xdr:sp macro="" textlink="">
      <xdr:nvSpPr>
        <xdr:cNvPr id="645" name="フローチャート : 判断 644"/>
        <xdr:cNvSpPr/>
      </xdr:nvSpPr>
      <xdr:spPr>
        <a:xfrm>
          <a:off x="14541500" y="1331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55928</xdr:rowOff>
    </xdr:from>
    <xdr:ext cx="469744" cy="259045"/>
    <xdr:sp macro="" textlink="">
      <xdr:nvSpPr>
        <xdr:cNvPr id="646" name="テキスト ボックス 645"/>
        <xdr:cNvSpPr txBox="1"/>
      </xdr:nvSpPr>
      <xdr:spPr>
        <a:xfrm>
          <a:off x="14357427" y="1308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129927</xdr:rowOff>
    </xdr:from>
    <xdr:to>
      <xdr:col>19</xdr:col>
      <xdr:colOff>644525</xdr:colOff>
      <xdr:row>78</xdr:row>
      <xdr:rowOff>21045</xdr:rowOff>
    </xdr:to>
    <xdr:cxnSp macro="">
      <xdr:nvCxnSpPr>
        <xdr:cNvPr id="647" name="直線コネクタ 646"/>
        <xdr:cNvCxnSpPr/>
      </xdr:nvCxnSpPr>
      <xdr:spPr>
        <a:xfrm>
          <a:off x="12814300" y="13331577"/>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161475</xdr:rowOff>
    </xdr:from>
    <xdr:to>
      <xdr:col>20</xdr:col>
      <xdr:colOff>9525</xdr:colOff>
      <xdr:row>77</xdr:row>
      <xdr:rowOff>91625</xdr:rowOff>
    </xdr:to>
    <xdr:sp macro="" textlink="">
      <xdr:nvSpPr>
        <xdr:cNvPr id="648" name="フローチャート : 判断 647"/>
        <xdr:cNvSpPr/>
      </xdr:nvSpPr>
      <xdr:spPr>
        <a:xfrm>
          <a:off x="13652500" y="131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108152</xdr:rowOff>
    </xdr:from>
    <xdr:ext cx="534377" cy="259045"/>
    <xdr:sp macro="" textlink="">
      <xdr:nvSpPr>
        <xdr:cNvPr id="649" name="テキスト ボックス 648"/>
        <xdr:cNvSpPr txBox="1"/>
      </xdr:nvSpPr>
      <xdr:spPr>
        <a:xfrm>
          <a:off x="13436111" y="129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48175</xdr:rowOff>
    </xdr:from>
    <xdr:to>
      <xdr:col>18</xdr:col>
      <xdr:colOff>492125</xdr:colOff>
      <xdr:row>77</xdr:row>
      <xdr:rowOff>149775</xdr:rowOff>
    </xdr:to>
    <xdr:sp macro="" textlink="">
      <xdr:nvSpPr>
        <xdr:cNvPr id="650" name="フローチャート : 判断 649"/>
        <xdr:cNvSpPr/>
      </xdr:nvSpPr>
      <xdr:spPr>
        <a:xfrm>
          <a:off x="12763500" y="132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166302</xdr:rowOff>
    </xdr:from>
    <xdr:ext cx="534377" cy="259045"/>
    <xdr:sp macro="" textlink="">
      <xdr:nvSpPr>
        <xdr:cNvPr id="651" name="テキスト ボックス 650"/>
        <xdr:cNvSpPr txBox="1"/>
      </xdr:nvSpPr>
      <xdr:spPr>
        <a:xfrm>
          <a:off x="12547111" y="130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145976</xdr:rowOff>
    </xdr:from>
    <xdr:to>
      <xdr:col>23</xdr:col>
      <xdr:colOff>568325</xdr:colOff>
      <xdr:row>78</xdr:row>
      <xdr:rowOff>76126</xdr:rowOff>
    </xdr:to>
    <xdr:sp macro="" textlink="">
      <xdr:nvSpPr>
        <xdr:cNvPr id="657" name="円/楕円 656"/>
        <xdr:cNvSpPr/>
      </xdr:nvSpPr>
      <xdr:spPr>
        <a:xfrm>
          <a:off x="16268700" y="133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313932" cy="259045"/>
    <xdr:sp macro="" textlink="">
      <xdr:nvSpPr>
        <xdr:cNvPr id="658" name="災害復旧費該当値テキスト"/>
        <xdr:cNvSpPr txBox="1"/>
      </xdr:nvSpPr>
      <xdr:spPr>
        <a:xfrm>
          <a:off x="16370300" y="13307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145016</xdr:rowOff>
    </xdr:from>
    <xdr:to>
      <xdr:col>22</xdr:col>
      <xdr:colOff>415925</xdr:colOff>
      <xdr:row>78</xdr:row>
      <xdr:rowOff>75166</xdr:rowOff>
    </xdr:to>
    <xdr:sp macro="" textlink="">
      <xdr:nvSpPr>
        <xdr:cNvPr id="659" name="円/楕円 658"/>
        <xdr:cNvSpPr/>
      </xdr:nvSpPr>
      <xdr:spPr>
        <a:xfrm>
          <a:off x="15430500" y="133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66293</xdr:rowOff>
    </xdr:from>
    <xdr:ext cx="378565" cy="259045"/>
    <xdr:sp macro="" textlink="">
      <xdr:nvSpPr>
        <xdr:cNvPr id="660" name="テキスト ボックス 659"/>
        <xdr:cNvSpPr txBox="1"/>
      </xdr:nvSpPr>
      <xdr:spPr>
        <a:xfrm>
          <a:off x="15292017" y="1343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142615</xdr:rowOff>
    </xdr:from>
    <xdr:to>
      <xdr:col>21</xdr:col>
      <xdr:colOff>212725</xdr:colOff>
      <xdr:row>78</xdr:row>
      <xdr:rowOff>72765</xdr:rowOff>
    </xdr:to>
    <xdr:sp macro="" textlink="">
      <xdr:nvSpPr>
        <xdr:cNvPr id="661" name="円/楕円 660"/>
        <xdr:cNvSpPr/>
      </xdr:nvSpPr>
      <xdr:spPr>
        <a:xfrm>
          <a:off x="14541500" y="13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63892</xdr:rowOff>
    </xdr:from>
    <xdr:ext cx="378565" cy="259045"/>
    <xdr:sp macro="" textlink="">
      <xdr:nvSpPr>
        <xdr:cNvPr id="662" name="テキスト ボックス 661"/>
        <xdr:cNvSpPr txBox="1"/>
      </xdr:nvSpPr>
      <xdr:spPr>
        <a:xfrm>
          <a:off x="14403017" y="13436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141695</xdr:rowOff>
    </xdr:from>
    <xdr:to>
      <xdr:col>20</xdr:col>
      <xdr:colOff>9525</xdr:colOff>
      <xdr:row>78</xdr:row>
      <xdr:rowOff>71845</xdr:rowOff>
    </xdr:to>
    <xdr:sp macro="" textlink="">
      <xdr:nvSpPr>
        <xdr:cNvPr id="663" name="円/楕円 662"/>
        <xdr:cNvSpPr/>
      </xdr:nvSpPr>
      <xdr:spPr>
        <a:xfrm>
          <a:off x="13652500" y="133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62972</xdr:rowOff>
    </xdr:from>
    <xdr:ext cx="378565" cy="259045"/>
    <xdr:sp macro="" textlink="">
      <xdr:nvSpPr>
        <xdr:cNvPr id="664" name="テキスト ボックス 663"/>
        <xdr:cNvSpPr txBox="1"/>
      </xdr:nvSpPr>
      <xdr:spPr>
        <a:xfrm>
          <a:off x="13514017" y="134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79127</xdr:rowOff>
    </xdr:from>
    <xdr:to>
      <xdr:col>18</xdr:col>
      <xdr:colOff>492125</xdr:colOff>
      <xdr:row>78</xdr:row>
      <xdr:rowOff>9277</xdr:rowOff>
    </xdr:to>
    <xdr:sp macro="" textlink="">
      <xdr:nvSpPr>
        <xdr:cNvPr id="665" name="円/楕円 664"/>
        <xdr:cNvSpPr/>
      </xdr:nvSpPr>
      <xdr:spPr>
        <a:xfrm>
          <a:off x="12763500" y="132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404</xdr:rowOff>
    </xdr:from>
    <xdr:ext cx="534377" cy="259045"/>
    <xdr:sp macro="" textlink="">
      <xdr:nvSpPr>
        <xdr:cNvPr id="666" name="テキスト ボックス 665"/>
        <xdr:cNvSpPr txBox="1"/>
      </xdr:nvSpPr>
      <xdr:spPr>
        <a:xfrm>
          <a:off x="12547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55761</xdr:rowOff>
    </xdr:from>
    <xdr:to>
      <xdr:col>23</xdr:col>
      <xdr:colOff>517525</xdr:colOff>
      <xdr:row>97</xdr:row>
      <xdr:rowOff>101687</xdr:rowOff>
    </xdr:to>
    <xdr:cxnSp macro="">
      <xdr:nvCxnSpPr>
        <xdr:cNvPr id="697" name="直線コネクタ 696"/>
        <xdr:cNvCxnSpPr/>
      </xdr:nvCxnSpPr>
      <xdr:spPr>
        <a:xfrm>
          <a:off x="15481300" y="16686411"/>
          <a:ext cx="8382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33117</xdr:rowOff>
    </xdr:from>
    <xdr:to>
      <xdr:col>22</xdr:col>
      <xdr:colOff>365125</xdr:colOff>
      <xdr:row>97</xdr:row>
      <xdr:rowOff>55761</xdr:rowOff>
    </xdr:to>
    <xdr:cxnSp macro="">
      <xdr:nvCxnSpPr>
        <xdr:cNvPr id="700" name="直線コネクタ 699"/>
        <xdr:cNvCxnSpPr/>
      </xdr:nvCxnSpPr>
      <xdr:spPr>
        <a:xfrm>
          <a:off x="14592300" y="16663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29953</xdr:rowOff>
    </xdr:from>
    <xdr:to>
      <xdr:col>22</xdr:col>
      <xdr:colOff>415925</xdr:colOff>
      <xdr:row>96</xdr:row>
      <xdr:rowOff>131553</xdr:rowOff>
    </xdr:to>
    <xdr:sp macro="" textlink="">
      <xdr:nvSpPr>
        <xdr:cNvPr id="701" name="フローチャート : 判断 700"/>
        <xdr:cNvSpPr/>
      </xdr:nvSpPr>
      <xdr:spPr>
        <a:xfrm>
          <a:off x="15430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148080</xdr:rowOff>
    </xdr:from>
    <xdr:ext cx="534377" cy="259045"/>
    <xdr:sp macro="" textlink="">
      <xdr:nvSpPr>
        <xdr:cNvPr id="702" name="テキスト ボックス 701"/>
        <xdr:cNvSpPr txBox="1"/>
      </xdr:nvSpPr>
      <xdr:spPr>
        <a:xfrm>
          <a:off x="15214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33117</xdr:rowOff>
    </xdr:from>
    <xdr:to>
      <xdr:col>21</xdr:col>
      <xdr:colOff>161925</xdr:colOff>
      <xdr:row>97</xdr:row>
      <xdr:rowOff>35480</xdr:rowOff>
    </xdr:to>
    <xdr:cxnSp macro="">
      <xdr:nvCxnSpPr>
        <xdr:cNvPr id="703" name="直線コネクタ 702"/>
        <xdr:cNvCxnSpPr/>
      </xdr:nvCxnSpPr>
      <xdr:spPr>
        <a:xfrm flipV="1">
          <a:off x="13703300" y="1666376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11219</xdr:rowOff>
    </xdr:from>
    <xdr:to>
      <xdr:col>21</xdr:col>
      <xdr:colOff>212725</xdr:colOff>
      <xdr:row>96</xdr:row>
      <xdr:rowOff>112819</xdr:rowOff>
    </xdr:to>
    <xdr:sp macro="" textlink="">
      <xdr:nvSpPr>
        <xdr:cNvPr id="704" name="フローチャート : 判断 703"/>
        <xdr:cNvSpPr/>
      </xdr:nvSpPr>
      <xdr:spPr>
        <a:xfrm>
          <a:off x="14541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129346</xdr:rowOff>
    </xdr:from>
    <xdr:ext cx="534377" cy="259045"/>
    <xdr:sp macro="" textlink="">
      <xdr:nvSpPr>
        <xdr:cNvPr id="705" name="テキスト ボックス 704"/>
        <xdr:cNvSpPr txBox="1"/>
      </xdr:nvSpPr>
      <xdr:spPr>
        <a:xfrm>
          <a:off x="14325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35480</xdr:rowOff>
    </xdr:from>
    <xdr:to>
      <xdr:col>19</xdr:col>
      <xdr:colOff>644525</xdr:colOff>
      <xdr:row>97</xdr:row>
      <xdr:rowOff>41946</xdr:rowOff>
    </xdr:to>
    <xdr:cxnSp macro="">
      <xdr:nvCxnSpPr>
        <xdr:cNvPr id="706" name="直線コネクタ 705"/>
        <xdr:cNvCxnSpPr/>
      </xdr:nvCxnSpPr>
      <xdr:spPr>
        <a:xfrm flipV="1">
          <a:off x="12814300" y="16666130"/>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171315</xdr:rowOff>
    </xdr:from>
    <xdr:to>
      <xdr:col>20</xdr:col>
      <xdr:colOff>9525</xdr:colOff>
      <xdr:row>96</xdr:row>
      <xdr:rowOff>101465</xdr:rowOff>
    </xdr:to>
    <xdr:sp macro="" textlink="">
      <xdr:nvSpPr>
        <xdr:cNvPr id="707" name="フローチャート : 判断 706"/>
        <xdr:cNvSpPr/>
      </xdr:nvSpPr>
      <xdr:spPr>
        <a:xfrm>
          <a:off x="13652500" y="1645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117992</xdr:rowOff>
    </xdr:from>
    <xdr:ext cx="534377" cy="259045"/>
    <xdr:sp macro="" textlink="">
      <xdr:nvSpPr>
        <xdr:cNvPr id="708" name="テキスト ボックス 707"/>
        <xdr:cNvSpPr txBox="1"/>
      </xdr:nvSpPr>
      <xdr:spPr>
        <a:xfrm>
          <a:off x="13436111" y="162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154378</xdr:rowOff>
    </xdr:from>
    <xdr:to>
      <xdr:col>18</xdr:col>
      <xdr:colOff>492125</xdr:colOff>
      <xdr:row>96</xdr:row>
      <xdr:rowOff>84528</xdr:rowOff>
    </xdr:to>
    <xdr:sp macro="" textlink="">
      <xdr:nvSpPr>
        <xdr:cNvPr id="709" name="フローチャート : 判断 708"/>
        <xdr:cNvSpPr/>
      </xdr:nvSpPr>
      <xdr:spPr>
        <a:xfrm>
          <a:off x="12763500" y="1644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101055</xdr:rowOff>
    </xdr:from>
    <xdr:ext cx="534377" cy="259045"/>
    <xdr:sp macro="" textlink="">
      <xdr:nvSpPr>
        <xdr:cNvPr id="710" name="テキスト ボックス 709"/>
        <xdr:cNvSpPr txBox="1"/>
      </xdr:nvSpPr>
      <xdr:spPr>
        <a:xfrm>
          <a:off x="12547111" y="162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50887</xdr:rowOff>
    </xdr:from>
    <xdr:to>
      <xdr:col>23</xdr:col>
      <xdr:colOff>568325</xdr:colOff>
      <xdr:row>97</xdr:row>
      <xdr:rowOff>152487</xdr:rowOff>
    </xdr:to>
    <xdr:sp macro="" textlink="">
      <xdr:nvSpPr>
        <xdr:cNvPr id="716" name="円/楕円 715"/>
        <xdr:cNvSpPr/>
      </xdr:nvSpPr>
      <xdr:spPr>
        <a:xfrm>
          <a:off x="16268700" y="166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137264</xdr:rowOff>
    </xdr:from>
    <xdr:ext cx="534377" cy="259045"/>
    <xdr:sp macro="" textlink="">
      <xdr:nvSpPr>
        <xdr:cNvPr id="717" name="公債費該当値テキスト"/>
        <xdr:cNvSpPr txBox="1"/>
      </xdr:nvSpPr>
      <xdr:spPr>
        <a:xfrm>
          <a:off x="16370300" y="1659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4961</xdr:rowOff>
    </xdr:from>
    <xdr:to>
      <xdr:col>22</xdr:col>
      <xdr:colOff>415925</xdr:colOff>
      <xdr:row>97</xdr:row>
      <xdr:rowOff>106561</xdr:rowOff>
    </xdr:to>
    <xdr:sp macro="" textlink="">
      <xdr:nvSpPr>
        <xdr:cNvPr id="718" name="円/楕円 717"/>
        <xdr:cNvSpPr/>
      </xdr:nvSpPr>
      <xdr:spPr>
        <a:xfrm>
          <a:off x="15430500" y="166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97688</xdr:rowOff>
    </xdr:from>
    <xdr:ext cx="534377" cy="259045"/>
    <xdr:sp macro="" textlink="">
      <xdr:nvSpPr>
        <xdr:cNvPr id="719" name="テキスト ボックス 718"/>
        <xdr:cNvSpPr txBox="1"/>
      </xdr:nvSpPr>
      <xdr:spPr>
        <a:xfrm>
          <a:off x="15214111" y="167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153767</xdr:rowOff>
    </xdr:from>
    <xdr:to>
      <xdr:col>21</xdr:col>
      <xdr:colOff>212725</xdr:colOff>
      <xdr:row>97</xdr:row>
      <xdr:rowOff>83917</xdr:rowOff>
    </xdr:to>
    <xdr:sp macro="" textlink="">
      <xdr:nvSpPr>
        <xdr:cNvPr id="720" name="円/楕円 719"/>
        <xdr:cNvSpPr/>
      </xdr:nvSpPr>
      <xdr:spPr>
        <a:xfrm>
          <a:off x="14541500" y="16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75044</xdr:rowOff>
    </xdr:from>
    <xdr:ext cx="534377" cy="259045"/>
    <xdr:sp macro="" textlink="">
      <xdr:nvSpPr>
        <xdr:cNvPr id="721" name="テキスト ボックス 720"/>
        <xdr:cNvSpPr txBox="1"/>
      </xdr:nvSpPr>
      <xdr:spPr>
        <a:xfrm>
          <a:off x="14325111" y="167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156130</xdr:rowOff>
    </xdr:from>
    <xdr:to>
      <xdr:col>20</xdr:col>
      <xdr:colOff>9525</xdr:colOff>
      <xdr:row>97</xdr:row>
      <xdr:rowOff>86280</xdr:rowOff>
    </xdr:to>
    <xdr:sp macro="" textlink="">
      <xdr:nvSpPr>
        <xdr:cNvPr id="722" name="円/楕円 721"/>
        <xdr:cNvSpPr/>
      </xdr:nvSpPr>
      <xdr:spPr>
        <a:xfrm>
          <a:off x="13652500" y="166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77407</xdr:rowOff>
    </xdr:from>
    <xdr:ext cx="534377" cy="259045"/>
    <xdr:sp macro="" textlink="">
      <xdr:nvSpPr>
        <xdr:cNvPr id="723" name="テキスト ボックス 722"/>
        <xdr:cNvSpPr txBox="1"/>
      </xdr:nvSpPr>
      <xdr:spPr>
        <a:xfrm>
          <a:off x="13436111" y="1670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162596</xdr:rowOff>
    </xdr:from>
    <xdr:to>
      <xdr:col>18</xdr:col>
      <xdr:colOff>492125</xdr:colOff>
      <xdr:row>97</xdr:row>
      <xdr:rowOff>92746</xdr:rowOff>
    </xdr:to>
    <xdr:sp macro="" textlink="">
      <xdr:nvSpPr>
        <xdr:cNvPr id="724" name="円/楕円 723"/>
        <xdr:cNvSpPr/>
      </xdr:nvSpPr>
      <xdr:spPr>
        <a:xfrm>
          <a:off x="12763500" y="166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83873</xdr:rowOff>
    </xdr:from>
    <xdr:ext cx="534377" cy="259045"/>
    <xdr:sp macro="" textlink="">
      <xdr:nvSpPr>
        <xdr:cNvPr id="725" name="テキスト ボックス 724"/>
        <xdr:cNvSpPr txBox="1"/>
      </xdr:nvSpPr>
      <xdr:spPr>
        <a:xfrm>
          <a:off x="12547111" y="167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156972</xdr:rowOff>
    </xdr:from>
    <xdr:to>
      <xdr:col>31</xdr:col>
      <xdr:colOff>85725</xdr:colOff>
      <xdr:row>39</xdr:row>
      <xdr:rowOff>87122</xdr:rowOff>
    </xdr:to>
    <xdr:sp macro="" textlink="">
      <xdr:nvSpPr>
        <xdr:cNvPr id="758" name="フローチャート : 判断 757"/>
        <xdr:cNvSpPr/>
      </xdr:nvSpPr>
      <xdr:spPr>
        <a:xfrm>
          <a:off x="21272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103649</xdr:rowOff>
    </xdr:from>
    <xdr:ext cx="313932" cy="259045"/>
    <xdr:sp macro="" textlink="">
      <xdr:nvSpPr>
        <xdr:cNvPr id="759" name="テキスト ボックス 758"/>
        <xdr:cNvSpPr txBox="1"/>
      </xdr:nvSpPr>
      <xdr:spPr>
        <a:xfrm>
          <a:off x="21166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61" name="フローチャート : 判断 76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4" name="フローチャート : 判断 763"/>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フローチャート : 判断 765"/>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8" name="テキスト ボックス 77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80" name="テキスト ボックス 779"/>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2" name="テキスト ボックス 781"/>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議会費は、議員定数の削減により類似団体におおむね近い水準となっている。</a:t>
          </a:r>
          <a:endParaRPr lang="ja-JP" altLang="ja-JP" sz="1400">
            <a:effectLst/>
          </a:endParaRPr>
        </a:p>
        <a:p>
          <a:r>
            <a:rPr kumimoji="1" lang="ja-JP" altLang="ja-JP" sz="1100">
              <a:solidFill>
                <a:schemeClr val="dk1"/>
              </a:solidFill>
              <a:effectLst/>
              <a:latin typeface="+mn-lt"/>
              <a:ea typeface="+mn-ea"/>
              <a:cs typeface="+mn-cs"/>
            </a:rPr>
            <a:t>農林水産業費は、多面的機能支払交付金事業の積極的な取組み、農業経営及び農地に対する事業の実施などにより、類似団体と比較して高い水準となっている。</a:t>
          </a:r>
          <a:endParaRPr lang="ja-JP" altLang="ja-JP" sz="1400">
            <a:effectLst/>
          </a:endParaRPr>
        </a:p>
        <a:p>
          <a:r>
            <a:rPr kumimoji="1" lang="ja-JP" altLang="ja-JP" sz="1100">
              <a:solidFill>
                <a:schemeClr val="dk1"/>
              </a:solidFill>
              <a:effectLst/>
              <a:latin typeface="+mn-lt"/>
              <a:ea typeface="+mn-ea"/>
              <a:cs typeface="+mn-cs"/>
            </a:rPr>
            <a:t>消防費、教育費においては防災無線の更新及び耐震化事業がおおむね終了したことにより、標準的な水準となっている。</a:t>
          </a:r>
          <a:endParaRPr lang="ja-JP" altLang="ja-JP" sz="1400">
            <a:effectLst/>
          </a:endParaRPr>
        </a:p>
        <a:p>
          <a:r>
            <a:rPr kumimoji="1" lang="ja-JP" altLang="ja-JP" sz="1100">
              <a:solidFill>
                <a:schemeClr val="dk1"/>
              </a:solidFill>
              <a:effectLst/>
              <a:latin typeface="+mn-lt"/>
              <a:ea typeface="+mn-ea"/>
              <a:cs typeface="+mn-cs"/>
            </a:rPr>
            <a:t>商工費は、工業団地排水処理センターを経営していることにより、類似団体と比較して高い水準となっている。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年度においては、財政調整基金の取り崩しが多額であったため、前年度比で実質単年度収支が減少した。</a:t>
          </a:r>
          <a:endParaRPr lang="ja-JP" altLang="ja-JP" sz="1400">
            <a:effectLst/>
          </a:endParaRPr>
        </a:p>
        <a:p>
          <a:r>
            <a:rPr kumimoji="1" lang="ja-JP" altLang="ja-JP" sz="1100">
              <a:solidFill>
                <a:schemeClr val="dk1"/>
              </a:solidFill>
              <a:effectLst/>
              <a:latin typeface="+mn-lt"/>
              <a:ea typeface="+mn-ea"/>
              <a:cs typeface="+mn-cs"/>
            </a:rPr>
            <a:t>今後、大型事業の実施を控え、引き続き税収の確保、事務事業の見直しなどにより財政調整基金の適正規模の維持に努める。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すべての事業において黒字ではあるが、黒字額の減少がみられるため、引き続き健全な財政運営に努める。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8607172</v>
      </c>
      <c r="BO4" s="409"/>
      <c r="BP4" s="409"/>
      <c r="BQ4" s="409"/>
      <c r="BR4" s="409"/>
      <c r="BS4" s="409"/>
      <c r="BT4" s="409"/>
      <c r="BU4" s="410"/>
      <c r="BV4" s="408">
        <v>8993942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8.3000000000000007</v>
      </c>
      <c r="CU4" s="586"/>
      <c r="CV4" s="586"/>
      <c r="CW4" s="586"/>
      <c r="CX4" s="586"/>
      <c r="CY4" s="586"/>
      <c r="CZ4" s="586"/>
      <c r="DA4" s="587"/>
      <c r="DB4" s="585">
        <v>9.4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7979481</v>
      </c>
      <c r="BO5" s="414"/>
      <c r="BP5" s="414"/>
      <c r="BQ5" s="414"/>
      <c r="BR5" s="414"/>
      <c r="BS5" s="414"/>
      <c r="BT5" s="414"/>
      <c r="BU5" s="415"/>
      <c r="BV5" s="413">
        <v>8370793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v>
      </c>
      <c r="CU5" s="384"/>
      <c r="CV5" s="384"/>
      <c r="CW5" s="384"/>
      <c r="CX5" s="384"/>
      <c r="CY5" s="384"/>
      <c r="CZ5" s="384"/>
      <c r="DA5" s="385"/>
      <c r="DB5" s="383">
        <v>78.8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85</v>
      </c>
      <c r="AV6" s="471"/>
      <c r="AW6" s="471"/>
      <c r="AX6" s="471"/>
      <c r="AY6" s="393" t="s">
        <v>86</v>
      </c>
      <c r="AZ6" s="394"/>
      <c r="BA6" s="394"/>
      <c r="BB6" s="394"/>
      <c r="BC6" s="394"/>
      <c r="BD6" s="394"/>
      <c r="BE6" s="394"/>
      <c r="BF6" s="394"/>
      <c r="BG6" s="394"/>
      <c r="BH6" s="394"/>
      <c r="BI6" s="394"/>
      <c r="BJ6" s="394"/>
      <c r="BK6" s="394"/>
      <c r="BL6" s="394"/>
      <c r="BM6" s="395"/>
      <c r="BN6" s="413">
        <v>627691</v>
      </c>
      <c r="BO6" s="414"/>
      <c r="BP6" s="414"/>
      <c r="BQ6" s="414"/>
      <c r="BR6" s="414"/>
      <c r="BS6" s="414"/>
      <c r="BT6" s="414"/>
      <c r="BU6" s="415"/>
      <c r="BV6" s="413">
        <v>623149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v>
      </c>
      <c r="CU6" s="560"/>
      <c r="CV6" s="560"/>
      <c r="CW6" s="560"/>
      <c r="CX6" s="560"/>
      <c r="CY6" s="560"/>
      <c r="CZ6" s="560"/>
      <c r="DA6" s="561"/>
      <c r="DB6" s="559">
        <v>80.599999999999994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85</v>
      </c>
      <c r="AV7" s="471"/>
      <c r="AW7" s="471"/>
      <c r="AX7" s="471"/>
      <c r="AY7" s="393" t="s">
        <v>89</v>
      </c>
      <c r="AZ7" s="394"/>
      <c r="BA7" s="394"/>
      <c r="BB7" s="394"/>
      <c r="BC7" s="394"/>
      <c r="BD7" s="394"/>
      <c r="BE7" s="394"/>
      <c r="BF7" s="394"/>
      <c r="BG7" s="394"/>
      <c r="BH7" s="394"/>
      <c r="BI7" s="394"/>
      <c r="BJ7" s="394"/>
      <c r="BK7" s="394"/>
      <c r="BL7" s="394"/>
      <c r="BM7" s="395"/>
      <c r="BN7" s="413">
        <v>195081</v>
      </c>
      <c r="BO7" s="414"/>
      <c r="BP7" s="414"/>
      <c r="BQ7" s="414"/>
      <c r="BR7" s="414"/>
      <c r="BS7" s="414"/>
      <c r="BT7" s="414"/>
      <c r="BU7" s="415"/>
      <c r="BV7" s="413">
        <v>150683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5212717</v>
      </c>
      <c r="CU7" s="414"/>
      <c r="CV7" s="414"/>
      <c r="CW7" s="414"/>
      <c r="CX7" s="414"/>
      <c r="CY7" s="414"/>
      <c r="CZ7" s="414"/>
      <c r="DA7" s="415"/>
      <c r="DB7" s="413">
        <v>5015510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432610</v>
      </c>
      <c r="BO8" s="414"/>
      <c r="BP8" s="414"/>
      <c r="BQ8" s="414"/>
      <c r="BR8" s="414"/>
      <c r="BS8" s="414"/>
      <c r="BT8" s="414"/>
      <c r="BU8" s="415"/>
      <c r="BV8" s="413">
        <v>472466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1.03</v>
      </c>
      <c r="CU8" s="523"/>
      <c r="CV8" s="523"/>
      <c r="CW8" s="523"/>
      <c r="CX8" s="523"/>
      <c r="CY8" s="523"/>
      <c r="CZ8" s="523"/>
      <c r="DA8" s="524"/>
      <c r="DB8" s="522">
        <v>1</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15189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-42056</v>
      </c>
      <c r="BO9" s="414"/>
      <c r="BP9" s="414"/>
      <c r="BQ9" s="414"/>
      <c r="BR9" s="414"/>
      <c r="BS9" s="414"/>
      <c r="BT9" s="414"/>
      <c r="BU9" s="415"/>
      <c r="BV9" s="413">
        <v>16315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7.6</v>
      </c>
      <c r="CU9" s="384"/>
      <c r="CV9" s="384"/>
      <c r="CW9" s="384"/>
      <c r="CX9" s="384"/>
      <c r="CY9" s="384"/>
      <c r="CZ9" s="384"/>
      <c r="DA9" s="385"/>
      <c r="DB9" s="383">
        <v>8.6999999999999993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16030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215297</v>
      </c>
      <c r="BO10" s="414"/>
      <c r="BP10" s="414"/>
      <c r="BQ10" s="414"/>
      <c r="BR10" s="414"/>
      <c r="BS10" s="414"/>
      <c r="BT10" s="414"/>
      <c r="BU10" s="415"/>
      <c r="BV10" s="413">
        <v>231598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15955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649736</v>
      </c>
      <c r="BO12" s="414"/>
      <c r="BP12" s="414"/>
      <c r="BQ12" s="414"/>
      <c r="BR12" s="414"/>
      <c r="BS12" s="414"/>
      <c r="BT12" s="414"/>
      <c r="BU12" s="415"/>
      <c r="BV12" s="413">
        <v>115908</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15805</v>
      </c>
      <c r="S13" s="515"/>
      <c r="T13" s="515"/>
      <c r="U13" s="515"/>
      <c r="V13" s="516"/>
      <c r="W13" s="502" t="s">
        <v>120</v>
      </c>
      <c r="X13" s="426"/>
      <c r="Y13" s="426"/>
      <c r="Z13" s="426"/>
      <c r="AA13" s="426"/>
      <c r="AB13" s="427"/>
      <c r="AC13" s="389">
        <v>1638</v>
      </c>
      <c r="AD13" s="390"/>
      <c r="AE13" s="390"/>
      <c r="AF13" s="390"/>
      <c r="AG13" s="391"/>
      <c r="AH13" s="389">
        <v>1863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-476495</v>
      </c>
      <c r="BO13" s="414"/>
      <c r="BP13" s="414"/>
      <c r="BQ13" s="414"/>
      <c r="BR13" s="414"/>
      <c r="BS13" s="414"/>
      <c r="BT13" s="414"/>
      <c r="BU13" s="415"/>
      <c r="BV13" s="413">
        <v>132005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4.2</v>
      </c>
      <c r="CU13" s="384"/>
      <c r="CV13" s="384"/>
      <c r="CW13" s="384"/>
      <c r="CX13" s="384"/>
      <c r="CY13" s="384"/>
      <c r="CZ13" s="384"/>
      <c r="DA13" s="385"/>
      <c r="DB13" s="383">
        <v>5.7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16079</v>
      </c>
      <c r="S14" s="515"/>
      <c r="T14" s="515"/>
      <c r="U14" s="515"/>
      <c r="V14" s="516"/>
      <c r="W14" s="517"/>
      <c r="X14" s="429"/>
      <c r="Y14" s="429"/>
      <c r="Z14" s="429"/>
      <c r="AA14" s="429"/>
      <c r="AB14" s="430"/>
      <c r="AC14" s="507">
        <v>18.899999999999999</v>
      </c>
      <c r="AD14" s="508"/>
      <c r="AE14" s="508"/>
      <c r="AF14" s="508"/>
      <c r="AG14" s="509"/>
      <c r="AH14" s="507">
        <v>20.3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15933</v>
      </c>
      <c r="S15" s="515"/>
      <c r="T15" s="515"/>
      <c r="U15" s="515"/>
      <c r="V15" s="516"/>
      <c r="W15" s="502" t="s">
        <v>127</v>
      </c>
      <c r="X15" s="426"/>
      <c r="Y15" s="426"/>
      <c r="Z15" s="426"/>
      <c r="AA15" s="426"/>
      <c r="AB15" s="427"/>
      <c r="AC15" s="389">
        <v>2609</v>
      </c>
      <c r="AD15" s="390"/>
      <c r="AE15" s="390"/>
      <c r="AF15" s="390"/>
      <c r="AG15" s="391"/>
      <c r="AH15" s="389">
        <v>2832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4017601</v>
      </c>
      <c r="BO15" s="409"/>
      <c r="BP15" s="409"/>
      <c r="BQ15" s="409"/>
      <c r="BR15" s="409"/>
      <c r="BS15" s="409"/>
      <c r="BT15" s="409"/>
      <c r="BU15" s="410"/>
      <c r="BV15" s="408">
        <v>3844580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v>
      </c>
      <c r="AD16" s="508"/>
      <c r="AE16" s="508"/>
      <c r="AF16" s="508"/>
      <c r="AG16" s="509"/>
      <c r="AH16" s="507">
        <v>30.9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3747641</v>
      </c>
      <c r="BO16" s="414"/>
      <c r="BP16" s="414"/>
      <c r="BQ16" s="414"/>
      <c r="BR16" s="414"/>
      <c r="BS16" s="414"/>
      <c r="BT16" s="414"/>
      <c r="BU16" s="415"/>
      <c r="BV16" s="413">
        <v>3660071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4437</v>
      </c>
      <c r="AD17" s="390"/>
      <c r="AE17" s="390"/>
      <c r="AF17" s="390"/>
      <c r="AG17" s="391"/>
      <c r="AH17" s="389">
        <v>4448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5212717</v>
      </c>
      <c r="BO17" s="414"/>
      <c r="BP17" s="414"/>
      <c r="BQ17" s="414"/>
      <c r="BR17" s="414"/>
      <c r="BS17" s="414"/>
      <c r="BT17" s="414"/>
      <c r="BU17" s="415"/>
      <c r="BV17" s="413">
        <v>5015510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70.16</v>
      </c>
      <c r="M18" s="478"/>
      <c r="N18" s="478"/>
      <c r="O18" s="478"/>
      <c r="P18" s="478"/>
      <c r="Q18" s="478"/>
      <c r="R18" s="479"/>
      <c r="S18" s="479"/>
      <c r="T18" s="479"/>
      <c r="U18" s="479"/>
      <c r="V18" s="480"/>
      <c r="W18" s="494"/>
      <c r="X18" s="495"/>
      <c r="Y18" s="495"/>
      <c r="Z18" s="495"/>
      <c r="AA18" s="495"/>
      <c r="AB18" s="503"/>
      <c r="AC18" s="377">
        <v>51.1</v>
      </c>
      <c r="AD18" s="378"/>
      <c r="AE18" s="378"/>
      <c r="AF18" s="378"/>
      <c r="AG18" s="481"/>
      <c r="AH18" s="377">
        <v>48.6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4259206</v>
      </c>
      <c r="BO18" s="414"/>
      <c r="BP18" s="414"/>
      <c r="BQ18" s="414"/>
      <c r="BR18" s="414"/>
      <c r="BS18" s="414"/>
      <c r="BT18" s="414"/>
      <c r="BU18" s="415"/>
      <c r="BV18" s="413">
        <v>4146421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216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6574384</v>
      </c>
      <c r="BO19" s="414"/>
      <c r="BP19" s="414"/>
      <c r="BQ19" s="414"/>
      <c r="BR19" s="414"/>
      <c r="BS19" s="414"/>
      <c r="BT19" s="414"/>
      <c r="BU19" s="415"/>
      <c r="BV19" s="413">
        <v>6524368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4957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2942963</v>
      </c>
      <c r="BO23" s="414"/>
      <c r="BP23" s="414"/>
      <c r="BQ23" s="414"/>
      <c r="BR23" s="414"/>
      <c r="BS23" s="414"/>
      <c r="BT23" s="414"/>
      <c r="BU23" s="415"/>
      <c r="BV23" s="413">
        <v>3264532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7400</v>
      </c>
      <c r="R24" s="390"/>
      <c r="S24" s="390"/>
      <c r="T24" s="390"/>
      <c r="U24" s="390"/>
      <c r="V24" s="391"/>
      <c r="W24" s="455"/>
      <c r="X24" s="446"/>
      <c r="Y24" s="447"/>
      <c r="Z24" s="386" t="s">
        <v>150</v>
      </c>
      <c r="AA24" s="387"/>
      <c r="AB24" s="387"/>
      <c r="AC24" s="387"/>
      <c r="AD24" s="387"/>
      <c r="AE24" s="387"/>
      <c r="AF24" s="387"/>
      <c r="AG24" s="388"/>
      <c r="AH24" s="389">
        <v>142</v>
      </c>
      <c r="AI24" s="390"/>
      <c r="AJ24" s="390"/>
      <c r="AK24" s="390"/>
      <c r="AL24" s="391"/>
      <c r="AM24" s="389">
        <v>435940</v>
      </c>
      <c r="AN24" s="390"/>
      <c r="AO24" s="390"/>
      <c r="AP24" s="390"/>
      <c r="AQ24" s="390"/>
      <c r="AR24" s="391"/>
      <c r="AS24" s="389">
        <v>3070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1334667</v>
      </c>
      <c r="BO24" s="414"/>
      <c r="BP24" s="414"/>
      <c r="BQ24" s="414"/>
      <c r="BR24" s="414"/>
      <c r="BS24" s="414"/>
      <c r="BT24" s="414"/>
      <c r="BU24" s="415"/>
      <c r="BV24" s="413">
        <v>1526648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6000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196492</v>
      </c>
      <c r="BO25" s="409"/>
      <c r="BP25" s="409"/>
      <c r="BQ25" s="409"/>
      <c r="BR25" s="409"/>
      <c r="BS25" s="409"/>
      <c r="BT25" s="409"/>
      <c r="BU25" s="410"/>
      <c r="BV25" s="408">
        <v>111887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5500</v>
      </c>
      <c r="R26" s="390"/>
      <c r="S26" s="390"/>
      <c r="T26" s="390"/>
      <c r="U26" s="390"/>
      <c r="V26" s="391"/>
      <c r="W26" s="455"/>
      <c r="X26" s="446"/>
      <c r="Y26" s="447"/>
      <c r="Z26" s="386" t="s">
        <v>156</v>
      </c>
      <c r="AA26" s="468"/>
      <c r="AB26" s="468"/>
      <c r="AC26" s="468"/>
      <c r="AD26" s="468"/>
      <c r="AE26" s="468"/>
      <c r="AF26" s="468"/>
      <c r="AG26" s="469"/>
      <c r="AH26" s="389">
        <v>17</v>
      </c>
      <c r="AI26" s="390"/>
      <c r="AJ26" s="390"/>
      <c r="AK26" s="390"/>
      <c r="AL26" s="391"/>
      <c r="AM26" s="389">
        <v>50779</v>
      </c>
      <c r="AN26" s="390"/>
      <c r="AO26" s="390"/>
      <c r="AP26" s="390"/>
      <c r="AQ26" s="390"/>
      <c r="AR26" s="391"/>
      <c r="AS26" s="389">
        <v>2987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3400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12081</v>
      </c>
      <c r="AN27" s="390"/>
      <c r="AO27" s="390"/>
      <c r="AP27" s="390"/>
      <c r="AQ27" s="390"/>
      <c r="AR27" s="391"/>
      <c r="AS27" s="389">
        <v>4027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545649</v>
      </c>
      <c r="BO27" s="417"/>
      <c r="BP27" s="417"/>
      <c r="BQ27" s="417"/>
      <c r="BR27" s="417"/>
      <c r="BS27" s="417"/>
      <c r="BT27" s="417"/>
      <c r="BU27" s="418"/>
      <c r="BV27" s="416">
        <v>545334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2800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1420567</v>
      </c>
      <c r="BO28" s="409"/>
      <c r="BP28" s="409"/>
      <c r="BQ28" s="409"/>
      <c r="BR28" s="409"/>
      <c r="BS28" s="409"/>
      <c r="BT28" s="409"/>
      <c r="BU28" s="410"/>
      <c r="BV28" s="408">
        <v>1855006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12</v>
      </c>
      <c r="M29" s="390"/>
      <c r="N29" s="390"/>
      <c r="O29" s="390"/>
      <c r="P29" s="391"/>
      <c r="Q29" s="389">
        <v>2500</v>
      </c>
      <c r="R29" s="390"/>
      <c r="S29" s="390"/>
      <c r="T29" s="390"/>
      <c r="U29" s="390"/>
      <c r="V29" s="391"/>
      <c r="W29" s="456"/>
      <c r="X29" s="457"/>
      <c r="Y29" s="458"/>
      <c r="Z29" s="386" t="s">
        <v>166</v>
      </c>
      <c r="AA29" s="387"/>
      <c r="AB29" s="387"/>
      <c r="AC29" s="387"/>
      <c r="AD29" s="387"/>
      <c r="AE29" s="387"/>
      <c r="AF29" s="387"/>
      <c r="AG29" s="388"/>
      <c r="AH29" s="389">
        <v>145</v>
      </c>
      <c r="AI29" s="390"/>
      <c r="AJ29" s="390"/>
      <c r="AK29" s="390"/>
      <c r="AL29" s="391"/>
      <c r="AM29" s="389">
        <v>448021</v>
      </c>
      <c r="AN29" s="390"/>
      <c r="AO29" s="390"/>
      <c r="AP29" s="390"/>
      <c r="AQ29" s="390"/>
      <c r="AR29" s="391"/>
      <c r="AS29" s="389">
        <v>3090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102.3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703487</v>
      </c>
      <c r="BO30" s="417"/>
      <c r="BP30" s="417"/>
      <c r="BQ30" s="417"/>
      <c r="BR30" s="417"/>
      <c r="BS30" s="417"/>
      <c r="BT30" s="417"/>
      <c r="BU30" s="418"/>
      <c r="BV30" s="416">
        <v>887716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芳賀町国民健康保険特別会計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IF('各会計、関係団体の財政状況及び健全化判断比率'!B31="","",'各会計、関係団体の財政状況及び健全化判断比率'!B31)</f>
        <v>芳賀町農業集落排水事業特別会計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芳賀中部上水道企業団</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芳賀町農業公社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芳賀工業団地排水処理センター特別会計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芳賀町介護保険特別会計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IF('各会計、関係団体の財政状況及び健全化判断比率'!B32="","",'各会計、関係団体の財政状況及び健全化判断比率'!B32)</f>
        <v>芳賀町公共下水道事業特別会計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栃木県市町村総合事務組合（一般会計）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芳賀町ロマン開発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芳賀町祖母井南部土地区画整理事業特別会計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芳賀町後期高齢者医療特別会計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IF('各会計、関係団体の財政状況及び健全化判断比率'!B33="","",'各会計、関係団体の財政状況及び健全化判断比率'!B33)</f>
        <v>芳賀町宅地造成事業特別会計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栃木県市町村総合事務組合（特別会計）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栃木県後期高齢者医療広域連合（一般会計）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栃木県後期高齢者医療広域連合（後期高齢者医療特別会計）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芳賀地区広域行政事務組合（一般会計）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芳賀地区広域行政事務組合（救急医療センター特別会計）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芳賀地区広域行政事務組合（ごみ処理施設特別会計）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芳賀地区広域行政事務組合（卸売市場特別会計）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芳賀地区広域行政事務組合（ふるさと市町村圏基金特別会計）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529</v>
      </c>
      <c r="D34" s="1181"/>
      <c r="E34" s="1182"/>
      <c r="F34" s="32">
        <v>10.48</v>
      </c>
      <c r="G34" s="33">
        <v>12.93</v>
      </c>
      <c r="H34" s="33">
        <v>9.65</v>
      </c>
      <c r="I34" s="33">
        <v>9.2200000000000006</v>
      </c>
      <c r="J34" s="34">
        <v>8.16</v>
      </c>
      <c r="K34" s="22"/>
      <c r="L34" s="22"/>
      <c r="M34" s="22"/>
      <c r="N34" s="22"/>
      <c r="O34" s="22"/>
      <c r="P34" s="22"/>
    </row>
    <row r="35" spans="1:16" ht="39" customHeight="1" x14ac:dyDescent="0.15">
      <c r="A35" s="22"/>
      <c r="B35" s="35"/>
      <c r="C35" s="1175" t="s">
        <v>530</v>
      </c>
      <c r="D35" s="1176"/>
      <c r="E35" s="1177"/>
      <c r="F35" s="36">
        <v>2.11</v>
      </c>
      <c r="G35" s="37">
        <v>2.74</v>
      </c>
      <c r="H35" s="37">
        <v>3.22</v>
      </c>
      <c r="I35" s="37">
        <v>3.8</v>
      </c>
      <c r="J35" s="38">
        <v>3.52</v>
      </c>
      <c r="K35" s="22"/>
      <c r="L35" s="22"/>
      <c r="M35" s="22"/>
      <c r="N35" s="22"/>
      <c r="O35" s="22"/>
      <c r="P35" s="22"/>
    </row>
    <row r="36" spans="1:16" ht="39" customHeight="1" x14ac:dyDescent="0.15">
      <c r="A36" s="22"/>
      <c r="B36" s="35"/>
      <c r="C36" s="1175" t="s">
        <v>531</v>
      </c>
      <c r="D36" s="1176"/>
      <c r="E36" s="1177"/>
      <c r="F36" s="36">
        <v>0.95</v>
      </c>
      <c r="G36" s="37">
        <v>1.1100000000000001</v>
      </c>
      <c r="H36" s="37">
        <v>1.23</v>
      </c>
      <c r="I36" s="37">
        <v>0.91</v>
      </c>
      <c r="J36" s="38">
        <v>0.81</v>
      </c>
      <c r="K36" s="22"/>
      <c r="L36" s="22"/>
      <c r="M36" s="22"/>
      <c r="N36" s="22"/>
      <c r="O36" s="22"/>
      <c r="P36" s="22"/>
    </row>
    <row r="37" spans="1:16" ht="39" customHeight="1" x14ac:dyDescent="0.15">
      <c r="A37" s="22"/>
      <c r="B37" s="35"/>
      <c r="C37" s="1175" t="s">
        <v>532</v>
      </c>
      <c r="D37" s="1176"/>
      <c r="E37" s="1177"/>
      <c r="F37" s="36">
        <v>0.28000000000000003</v>
      </c>
      <c r="G37" s="37">
        <v>0.18</v>
      </c>
      <c r="H37" s="37">
        <v>0.08</v>
      </c>
      <c r="I37" s="37">
        <v>0.1</v>
      </c>
      <c r="J37" s="38">
        <v>0.23</v>
      </c>
      <c r="K37" s="22"/>
      <c r="L37" s="22"/>
      <c r="M37" s="22"/>
      <c r="N37" s="22"/>
      <c r="O37" s="22"/>
      <c r="P37" s="22"/>
    </row>
    <row r="38" spans="1:16" ht="39" customHeight="1" x14ac:dyDescent="0.15">
      <c r="A38" s="22"/>
      <c r="B38" s="35"/>
      <c r="C38" s="1175" t="s">
        <v>533</v>
      </c>
      <c r="D38" s="1176"/>
      <c r="E38" s="1177"/>
      <c r="F38" s="36">
        <v>0.21</v>
      </c>
      <c r="G38" s="37">
        <v>0.19</v>
      </c>
      <c r="H38" s="37">
        <v>0.24</v>
      </c>
      <c r="I38" s="37">
        <v>0.13</v>
      </c>
      <c r="J38" s="38">
        <v>0.11</v>
      </c>
      <c r="K38" s="22"/>
      <c r="L38" s="22"/>
      <c r="M38" s="22"/>
      <c r="N38" s="22"/>
      <c r="O38" s="22"/>
      <c r="P38" s="22"/>
    </row>
    <row r="39" spans="1:16" ht="39" customHeight="1" x14ac:dyDescent="0.15">
      <c r="A39" s="22"/>
      <c r="B39" s="35"/>
      <c r="C39" s="1175" t="s">
        <v>534</v>
      </c>
      <c r="D39" s="1176"/>
      <c r="E39" s="1177"/>
      <c r="F39" s="36">
        <v>0.06</v>
      </c>
      <c r="G39" s="37">
        <v>0.08</v>
      </c>
      <c r="H39" s="37">
        <v>0.24</v>
      </c>
      <c r="I39" s="37">
        <v>0.09</v>
      </c>
      <c r="J39" s="38">
        <v>0.09</v>
      </c>
      <c r="K39" s="22"/>
      <c r="L39" s="22"/>
      <c r="M39" s="22"/>
      <c r="N39" s="22"/>
      <c r="O39" s="22"/>
      <c r="P39" s="22"/>
    </row>
    <row r="40" spans="1:16" ht="39" customHeight="1" x14ac:dyDescent="0.15">
      <c r="A40" s="22"/>
      <c r="B40" s="35"/>
      <c r="C40" s="1175" t="s">
        <v>535</v>
      </c>
      <c r="D40" s="1176"/>
      <c r="E40" s="1177"/>
      <c r="F40" s="36">
        <v>0.04</v>
      </c>
      <c r="G40" s="37">
        <v>0.06</v>
      </c>
      <c r="H40" s="37">
        <v>0.06</v>
      </c>
      <c r="I40" s="37">
        <v>0.08</v>
      </c>
      <c r="J40" s="38">
        <v>0.08</v>
      </c>
      <c r="K40" s="22"/>
      <c r="L40" s="22"/>
      <c r="M40" s="22"/>
      <c r="N40" s="22"/>
      <c r="O40" s="22"/>
      <c r="P40" s="22"/>
    </row>
    <row r="41" spans="1:16" ht="39" customHeight="1" x14ac:dyDescent="0.15">
      <c r="A41" s="22"/>
      <c r="B41" s="35"/>
      <c r="C41" s="1175" t="s">
        <v>536</v>
      </c>
      <c r="D41" s="1176"/>
      <c r="E41" s="1177"/>
      <c r="F41" s="36">
        <v>0.17</v>
      </c>
      <c r="G41" s="37">
        <v>0.09</v>
      </c>
      <c r="H41" s="37">
        <v>0.04</v>
      </c>
      <c r="I41" s="37">
        <v>0.1</v>
      </c>
      <c r="J41" s="38">
        <v>0.04</v>
      </c>
      <c r="K41" s="22"/>
      <c r="L41" s="22"/>
      <c r="M41" s="22"/>
      <c r="N41" s="22"/>
      <c r="O41" s="22"/>
      <c r="P41" s="22"/>
    </row>
    <row r="42" spans="1:16" ht="39" customHeight="1" x14ac:dyDescent="0.15">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538</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604</v>
      </c>
      <c r="L45" s="60">
        <v>611</v>
      </c>
      <c r="M45" s="60">
        <v>603</v>
      </c>
      <c r="N45" s="60">
        <v>570</v>
      </c>
      <c r="O45" s="61">
        <v>498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190</v>
      </c>
      <c r="L48" s="64">
        <v>192</v>
      </c>
      <c r="M48" s="64">
        <v>224</v>
      </c>
      <c r="N48" s="64">
        <v>184</v>
      </c>
      <c r="O48" s="65">
        <v>188</v>
      </c>
      <c r="P48" s="48"/>
      <c r="Q48" s="48"/>
      <c r="R48" s="48"/>
      <c r="S48" s="48"/>
      <c r="T48" s="48"/>
      <c r="U48" s="48"/>
    </row>
    <row r="49" spans="1:21" ht="30.75" customHeight="1" x14ac:dyDescent="0.15">
      <c r="A49" s="48"/>
      <c r="B49" s="1193"/>
      <c r="C49" s="1194"/>
      <c r="D49" s="62"/>
      <c r="E49" s="1185" t="s">
        <v>15</v>
      </c>
      <c r="F49" s="1185"/>
      <c r="G49" s="1185"/>
      <c r="H49" s="1185"/>
      <c r="I49" s="1185"/>
      <c r="J49" s="1186"/>
      <c r="K49" s="63">
        <v>40</v>
      </c>
      <c r="L49" s="64">
        <v>22</v>
      </c>
      <c r="M49" s="64">
        <v>19</v>
      </c>
      <c r="N49" s="64">
        <v>16</v>
      </c>
      <c r="O49" s="65">
        <v>17</v>
      </c>
      <c r="P49" s="48"/>
      <c r="Q49" s="48"/>
      <c r="R49" s="48"/>
      <c r="S49" s="48"/>
      <c r="T49" s="48"/>
      <c r="U49" s="48"/>
    </row>
    <row r="50" spans="1:21" ht="30.75" customHeight="1" x14ac:dyDescent="0.15">
      <c r="A50" s="48"/>
      <c r="B50" s="1193"/>
      <c r="C50" s="1194"/>
      <c r="D50" s="62"/>
      <c r="E50" s="1185" t="s">
        <v>16</v>
      </c>
      <c r="F50" s="1185"/>
      <c r="G50" s="1185"/>
      <c r="H50" s="1185"/>
      <c r="I50" s="1185"/>
      <c r="J50" s="1186"/>
      <c r="K50" s="63">
        <v>49</v>
      </c>
      <c r="L50" s="64">
        <v>49</v>
      </c>
      <c r="M50" s="64">
        <v>31</v>
      </c>
      <c r="N50" s="64">
        <v>30</v>
      </c>
      <c r="O50" s="65">
        <v>29</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538</v>
      </c>
      <c r="L52" s="64">
        <v>580</v>
      </c>
      <c r="M52" s="64">
        <v>612</v>
      </c>
      <c r="N52" s="64">
        <v>626</v>
      </c>
      <c r="O52" s="65">
        <v>607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345</v>
      </c>
      <c r="L53" s="69">
        <v>294</v>
      </c>
      <c r="M53" s="69">
        <v>265</v>
      </c>
      <c r="N53" s="69">
        <v>174</v>
      </c>
      <c r="O53" s="70">
        <v>125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1" t="s">
        <v>23</v>
      </c>
      <c r="C41" s="1212"/>
      <c r="D41" s="81"/>
      <c r="E41" s="1213" t="s">
        <v>24</v>
      </c>
      <c r="F41" s="1213"/>
      <c r="G41" s="1213"/>
      <c r="H41" s="1214"/>
      <c r="I41" s="82">
        <v>4019</v>
      </c>
      <c r="J41" s="83">
        <v>3778</v>
      </c>
      <c r="K41" s="83">
        <v>3214</v>
      </c>
      <c r="L41" s="83">
        <v>3265</v>
      </c>
      <c r="M41" s="84">
        <v>2943</v>
      </c>
    </row>
    <row r="42" spans="2:13" ht="27.75" customHeight="1" x14ac:dyDescent="0.15">
      <c r="B42" s="1201"/>
      <c r="C42" s="1202"/>
      <c r="D42" s="85"/>
      <c r="E42" s="1205" t="s">
        <v>25</v>
      </c>
      <c r="F42" s="1205"/>
      <c r="G42" s="1205"/>
      <c r="H42" s="1206"/>
      <c r="I42" s="86">
        <v>236</v>
      </c>
      <c r="J42" s="87">
        <v>274</v>
      </c>
      <c r="K42" s="87">
        <v>148</v>
      </c>
      <c r="L42" s="87">
        <v>112</v>
      </c>
      <c r="M42" s="88">
        <v>196</v>
      </c>
    </row>
    <row r="43" spans="2:13" ht="27.75" customHeight="1" x14ac:dyDescent="0.15">
      <c r="B43" s="1201"/>
      <c r="C43" s="1202"/>
      <c r="D43" s="85"/>
      <c r="E43" s="1205" t="s">
        <v>26</v>
      </c>
      <c r="F43" s="1205"/>
      <c r="G43" s="1205"/>
      <c r="H43" s="1206"/>
      <c r="I43" s="86">
        <v>2999</v>
      </c>
      <c r="J43" s="87">
        <v>2945</v>
      </c>
      <c r="K43" s="87">
        <v>2779</v>
      </c>
      <c r="L43" s="87">
        <v>2684</v>
      </c>
      <c r="M43" s="88">
        <v>2598</v>
      </c>
    </row>
    <row r="44" spans="2:13" ht="27.75" customHeight="1" x14ac:dyDescent="0.15">
      <c r="B44" s="1201"/>
      <c r="C44" s="1202"/>
      <c r="D44" s="85"/>
      <c r="E44" s="1205" t="s">
        <v>27</v>
      </c>
      <c r="F44" s="1205"/>
      <c r="G44" s="1205"/>
      <c r="H44" s="1206"/>
      <c r="I44" s="86">
        <v>185</v>
      </c>
      <c r="J44" s="87">
        <v>210</v>
      </c>
      <c r="K44" s="87">
        <v>281</v>
      </c>
      <c r="L44" s="87">
        <v>319</v>
      </c>
      <c r="M44" s="88">
        <v>383</v>
      </c>
    </row>
    <row r="45" spans="2:13" ht="27.75" customHeight="1" x14ac:dyDescent="0.15">
      <c r="B45" s="1201"/>
      <c r="C45" s="1202"/>
      <c r="D45" s="85"/>
      <c r="E45" s="1205" t="s">
        <v>28</v>
      </c>
      <c r="F45" s="1205"/>
      <c r="G45" s="1205"/>
      <c r="H45" s="1206"/>
      <c r="I45" s="86">
        <v>1576</v>
      </c>
      <c r="J45" s="87">
        <v>1490</v>
      </c>
      <c r="K45" s="87">
        <v>1458</v>
      </c>
      <c r="L45" s="87">
        <v>1349</v>
      </c>
      <c r="M45" s="88">
        <v>1296</v>
      </c>
    </row>
    <row r="46" spans="2:13" ht="27.75" customHeight="1" x14ac:dyDescent="0.15">
      <c r="B46" s="1201"/>
      <c r="C46" s="1202"/>
      <c r="D46" s="85"/>
      <c r="E46" s="1205" t="s">
        <v>29</v>
      </c>
      <c r="F46" s="1205"/>
      <c r="G46" s="1205"/>
      <c r="H46" s="1206"/>
      <c r="I46" s="86" t="s">
        <v>482</v>
      </c>
      <c r="J46" s="87" t="s">
        <v>482</v>
      </c>
      <c r="K46" s="87" t="s">
        <v>482</v>
      </c>
      <c r="L46" s="87" t="s">
        <v>482</v>
      </c>
      <c r="M46" s="88" t="s">
        <v>482</v>
      </c>
    </row>
    <row r="47" spans="2:13" ht="27.75" customHeight="1" x14ac:dyDescent="0.15">
      <c r="B47" s="1201"/>
      <c r="C47" s="1202"/>
      <c r="D47" s="85"/>
      <c r="E47" s="1205" t="s">
        <v>30</v>
      </c>
      <c r="F47" s="1205"/>
      <c r="G47" s="1205"/>
      <c r="H47" s="1206"/>
      <c r="I47" s="86" t="s">
        <v>482</v>
      </c>
      <c r="J47" s="87" t="s">
        <v>482</v>
      </c>
      <c r="K47" s="87" t="s">
        <v>482</v>
      </c>
      <c r="L47" s="87" t="s">
        <v>482</v>
      </c>
      <c r="M47" s="88" t="s">
        <v>482</v>
      </c>
    </row>
    <row r="48" spans="2:13" ht="27.75" customHeight="1" x14ac:dyDescent="0.15">
      <c r="B48" s="1203"/>
      <c r="C48" s="1204"/>
      <c r="D48" s="85"/>
      <c r="E48" s="1205" t="s">
        <v>31</v>
      </c>
      <c r="F48" s="1205"/>
      <c r="G48" s="1205"/>
      <c r="H48" s="1206"/>
      <c r="I48" s="86" t="s">
        <v>482</v>
      </c>
      <c r="J48" s="87" t="s">
        <v>482</v>
      </c>
      <c r="K48" s="87" t="s">
        <v>482</v>
      </c>
      <c r="L48" s="87" t="s">
        <v>482</v>
      </c>
      <c r="M48" s="88" t="s">
        <v>482</v>
      </c>
    </row>
    <row r="49" spans="2:13" ht="27.75" customHeight="1" x14ac:dyDescent="0.15">
      <c r="B49" s="1199" t="s">
        <v>32</v>
      </c>
      <c r="C49" s="1200"/>
      <c r="D49" s="89"/>
      <c r="E49" s="1205" t="s">
        <v>33</v>
      </c>
      <c r="F49" s="1205"/>
      <c r="G49" s="1205"/>
      <c r="H49" s="1206"/>
      <c r="I49" s="86">
        <v>2810</v>
      </c>
      <c r="J49" s="87">
        <v>3179</v>
      </c>
      <c r="K49" s="87">
        <v>3152</v>
      </c>
      <c r="L49" s="87">
        <v>3030</v>
      </c>
      <c r="M49" s="88">
        <v>2588</v>
      </c>
    </row>
    <row r="50" spans="2:13" ht="27.75" customHeight="1" x14ac:dyDescent="0.15">
      <c r="B50" s="1201"/>
      <c r="C50" s="1202"/>
      <c r="D50" s="85"/>
      <c r="E50" s="1205" t="s">
        <v>34</v>
      </c>
      <c r="F50" s="1205"/>
      <c r="G50" s="1205"/>
      <c r="H50" s="1206"/>
      <c r="I50" s="86">
        <v>930</v>
      </c>
      <c r="J50" s="87">
        <v>1104</v>
      </c>
      <c r="K50" s="87">
        <v>1346</v>
      </c>
      <c r="L50" s="87">
        <v>1450</v>
      </c>
      <c r="M50" s="88">
        <v>1651</v>
      </c>
    </row>
    <row r="51" spans="2:13" ht="27.75" customHeight="1" x14ac:dyDescent="0.15">
      <c r="B51" s="1203"/>
      <c r="C51" s="1204"/>
      <c r="D51" s="85"/>
      <c r="E51" s="1205" t="s">
        <v>35</v>
      </c>
      <c r="F51" s="1205"/>
      <c r="G51" s="1205"/>
      <c r="H51" s="1206"/>
      <c r="I51" s="86">
        <v>5502</v>
      </c>
      <c r="J51" s="87">
        <v>5653</v>
      </c>
      <c r="K51" s="87">
        <v>5859</v>
      </c>
      <c r="L51" s="87">
        <v>5822</v>
      </c>
      <c r="M51" s="88">
        <v>5577</v>
      </c>
    </row>
    <row r="52" spans="2:13" ht="27.75" customHeight="1" thickBot="1" x14ac:dyDescent="0.2">
      <c r="B52" s="1207" t="s">
        <v>36</v>
      </c>
      <c r="C52" s="1208"/>
      <c r="D52" s="90"/>
      <c r="E52" s="1209" t="s">
        <v>37</v>
      </c>
      <c r="F52" s="1209"/>
      <c r="G52" s="1209"/>
      <c r="H52" s="1210"/>
      <c r="I52" s="91">
        <v>-226</v>
      </c>
      <c r="J52" s="92">
        <v>-1240</v>
      </c>
      <c r="K52" s="92">
        <v>-2477</v>
      </c>
      <c r="L52" s="92">
        <v>-2575</v>
      </c>
      <c r="M52" s="93">
        <v>-2399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559</v>
      </c>
      <c r="H51" s="1240"/>
      <c r="I51" s="1245" t="s">
        <v>560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562</v>
      </c>
      <c r="H55" s="1220"/>
      <c r="I55" s="1225" t="s">
        <v>560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563</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7" t="s">
        <v>567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559</v>
      </c>
      <c r="H73" s="1240"/>
      <c r="I73" s="1245" t="s">
        <v>560</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566</v>
      </c>
      <c r="J75" s="1225"/>
      <c r="K75" s="1247">
        <v>7.8</v>
      </c>
      <c r="L75" s="1247">
        <v>7.6</v>
      </c>
      <c r="M75" s="1247">
        <v>7.1</v>
      </c>
      <c r="N75" s="1247">
        <v>5.7</v>
      </c>
      <c r="O75" s="1247">
        <v>4.2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562</v>
      </c>
      <c r="H77" s="1220"/>
      <c r="I77" s="1225" t="s">
        <v>560</v>
      </c>
      <c r="J77" s="1225"/>
      <c r="K77" s="1226">
        <v>60.8</v>
      </c>
      <c r="L77" s="1226">
        <v>49.3</v>
      </c>
      <c r="M77" s="1215">
        <v>44.3</v>
      </c>
      <c r="N77" s="1215">
        <v>40.299999999999997</v>
      </c>
      <c r="O77" s="1215">
        <v>44.9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566</v>
      </c>
      <c r="J79" s="1217"/>
      <c r="K79" s="1218">
        <v>12.6</v>
      </c>
      <c r="L79" s="1218">
        <v>11.5</v>
      </c>
      <c r="M79" s="1218">
        <v>10.6</v>
      </c>
      <c r="N79" s="1218">
        <v>9.8000000000000007</v>
      </c>
      <c r="O79" s="1218">
        <v>8.5</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88024</v>
      </c>
      <c r="E3" s="116"/>
      <c r="F3" s="117">
        <v>59829</v>
      </c>
      <c r="G3" s="118"/>
      <c r="H3" s="119"/>
    </row>
    <row r="4" spans="1:8" x14ac:dyDescent="0.15">
      <c r="A4" s="120"/>
      <c r="B4" s="121"/>
      <c r="C4" s="122"/>
      <c r="D4" s="123">
        <v>63511</v>
      </c>
      <c r="E4" s="124"/>
      <c r="F4" s="125">
        <v>33669</v>
      </c>
      <c r="G4" s="126"/>
      <c r="H4" s="127"/>
    </row>
    <row r="5" spans="1:8" x14ac:dyDescent="0.15">
      <c r="A5" s="108" t="s">
        <v>515</v>
      </c>
      <c r="B5" s="113"/>
      <c r="C5" s="114"/>
      <c r="D5" s="115">
        <v>76965</v>
      </c>
      <c r="E5" s="116"/>
      <c r="F5" s="117">
        <v>70582</v>
      </c>
      <c r="G5" s="118"/>
      <c r="H5" s="119"/>
    </row>
    <row r="6" spans="1:8" x14ac:dyDescent="0.15">
      <c r="A6" s="120"/>
      <c r="B6" s="121"/>
      <c r="C6" s="122"/>
      <c r="D6" s="123">
        <v>58205</v>
      </c>
      <c r="E6" s="124"/>
      <c r="F6" s="125">
        <v>36117</v>
      </c>
      <c r="G6" s="126"/>
      <c r="H6" s="127"/>
    </row>
    <row r="7" spans="1:8" x14ac:dyDescent="0.15">
      <c r="A7" s="108" t="s">
        <v>516</v>
      </c>
      <c r="B7" s="113"/>
      <c r="C7" s="114"/>
      <c r="D7" s="115">
        <v>58863</v>
      </c>
      <c r="E7" s="116"/>
      <c r="F7" s="117">
        <v>81990</v>
      </c>
      <c r="G7" s="118"/>
      <c r="H7" s="119"/>
    </row>
    <row r="8" spans="1:8" x14ac:dyDescent="0.15">
      <c r="A8" s="120"/>
      <c r="B8" s="121"/>
      <c r="C8" s="122"/>
      <c r="D8" s="123">
        <v>31604</v>
      </c>
      <c r="E8" s="124"/>
      <c r="F8" s="125">
        <v>34482</v>
      </c>
      <c r="G8" s="126"/>
      <c r="H8" s="127"/>
    </row>
    <row r="9" spans="1:8" x14ac:dyDescent="0.15">
      <c r="A9" s="108" t="s">
        <v>517</v>
      </c>
      <c r="B9" s="113"/>
      <c r="C9" s="114"/>
      <c r="D9" s="115">
        <v>123121</v>
      </c>
      <c r="E9" s="116"/>
      <c r="F9" s="117">
        <v>87551</v>
      </c>
      <c r="G9" s="118"/>
      <c r="H9" s="119"/>
    </row>
    <row r="10" spans="1:8" x14ac:dyDescent="0.15">
      <c r="A10" s="120"/>
      <c r="B10" s="121"/>
      <c r="C10" s="122"/>
      <c r="D10" s="123">
        <v>77006</v>
      </c>
      <c r="E10" s="124"/>
      <c r="F10" s="125">
        <v>43994</v>
      </c>
      <c r="G10" s="126"/>
      <c r="H10" s="127"/>
    </row>
    <row r="11" spans="1:8" x14ac:dyDescent="0.15">
      <c r="A11" s="108" t="s">
        <v>518</v>
      </c>
      <c r="B11" s="113"/>
      <c r="C11" s="114"/>
      <c r="D11" s="115">
        <v>74738</v>
      </c>
      <c r="E11" s="116"/>
      <c r="F11" s="117">
        <v>77577</v>
      </c>
      <c r="G11" s="118"/>
      <c r="H11" s="119"/>
    </row>
    <row r="12" spans="1:8" x14ac:dyDescent="0.15">
      <c r="A12" s="120"/>
      <c r="B12" s="121"/>
      <c r="C12" s="128"/>
      <c r="D12" s="123">
        <v>63403</v>
      </c>
      <c r="E12" s="124"/>
      <c r="F12" s="125">
        <v>40870</v>
      </c>
      <c r="G12" s="126"/>
      <c r="H12" s="127"/>
    </row>
    <row r="13" spans="1:8" x14ac:dyDescent="0.15">
      <c r="A13" s="108"/>
      <c r="B13" s="113"/>
      <c r="C13" s="129"/>
      <c r="D13" s="130">
        <v>84342</v>
      </c>
      <c r="E13" s="131"/>
      <c r="F13" s="132">
        <v>75506</v>
      </c>
      <c r="G13" s="133"/>
      <c r="H13" s="119"/>
    </row>
    <row r="14" spans="1:8" x14ac:dyDescent="0.15">
      <c r="A14" s="120"/>
      <c r="B14" s="121"/>
      <c r="C14" s="122"/>
      <c r="D14" s="123">
        <v>58746</v>
      </c>
      <c r="E14" s="124"/>
      <c r="F14" s="125">
        <v>37826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10.7</v>
      </c>
      <c r="C19" s="134">
        <f>ROUND(VALUE(SUBSTITUTE(実質収支比率等に係る経年分析!G$48,"▲","-")),2)</f>
        <v>13.1</v>
      </c>
      <c r="D19" s="134">
        <f>ROUND(VALUE(SUBSTITUTE(実質収支比率等に係る経年分析!H$48,"▲","-")),2)</f>
        <v>9.76</v>
      </c>
      <c r="E19" s="134">
        <f>ROUND(VALUE(SUBSTITUTE(実質収支比率等に係る経年分析!I$48,"▲","-")),2)</f>
        <v>9.42</v>
      </c>
      <c r="F19" s="134">
        <f>ROUND(VALUE(SUBSTITUTE(実質収支比率等に係る経年分析!J$48,"▲","-")),2)</f>
        <v>8.3000000000000007</v>
      </c>
    </row>
    <row r="20" spans="1:11" x14ac:dyDescent="0.15">
      <c r="A20" s="134" t="s">
        <v>42</v>
      </c>
      <c r="B20" s="134">
        <f>ROUND(VALUE(SUBSTITUTE(実質収支比率等に係る経年分析!F$47,"▲","-")),2)</f>
        <v>29.02</v>
      </c>
      <c r="C20" s="134">
        <f>ROUND(VALUE(SUBSTITUTE(実質収支比率等に係る経年分析!G$47,"▲","-")),2)</f>
        <v>36.86</v>
      </c>
      <c r="D20" s="134">
        <f>ROUND(VALUE(SUBSTITUTE(実質収支比率等に係る経年分析!H$47,"▲","-")),2)</f>
        <v>37.22</v>
      </c>
      <c r="E20" s="134">
        <f>ROUND(VALUE(SUBSTITUTE(実質収支比率等に係る経年分析!I$47,"▲","-")),2)</f>
        <v>36.99</v>
      </c>
      <c r="F20" s="134">
        <f>ROUND(VALUE(SUBSTITUTE(実質収支比率等に係る経年分析!J$47,"▲","-")),2)</f>
        <v>27.25</v>
      </c>
    </row>
    <row r="21" spans="1:11" x14ac:dyDescent="0.15">
      <c r="A21" s="134" t="s">
        <v>43</v>
      </c>
      <c r="B21" s="134">
        <f>IF(ISNUMBER(VALUE(SUBSTITUTE(実質収支比率等に係る経年分析!F$49,"▲","-"))),ROUND(VALUE(SUBSTITUTE(実質収支比率等に係る経年分析!F$49,"▲","-")),2),NA())</f>
        <v>-3.37</v>
      </c>
      <c r="C21" s="134">
        <f>IF(ISNUMBER(VALUE(SUBSTITUTE(実質収支比率等に係る経年分析!G$49,"▲","-"))),ROUND(VALUE(SUBSTITUTE(実質収支比率等に係る経年分析!G$49,"▲","-")),2),NA())</f>
        <v>8.86</v>
      </c>
      <c r="D21" s="134">
        <f>IF(ISNUMBER(VALUE(SUBSTITUTE(実質収支比率等に係る経年分析!H$49,"▲","-"))),ROUND(VALUE(SUBSTITUTE(実質収支比率等に係る経年分析!H$49,"▲","-")),2),NA())</f>
        <v>-2.3199999999999998</v>
      </c>
      <c r="E21" s="134">
        <f>IF(ISNUMBER(VALUE(SUBSTITUTE(実質収支比率等に係る経年分析!I$49,"▲","-"))),ROUND(VALUE(SUBSTITUTE(実質収支比率等に係る経年分析!I$49,"▲","-")),2),NA())</f>
        <v>2.63</v>
      </c>
      <c r="F21" s="134">
        <f>IF(ISNUMBER(VALUE(SUBSTITUTE(実質収支比率等に係る経年分析!J$49,"▲","-"))),ROUND(VALUE(SUBSTITUTE(実質収支比率等に係る経年分析!J$49,"▲","-")),2),NA())</f>
        <v>-9.14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芳賀工業団地排水処理センター特別会計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芳賀町祖母井南部土地区画整理事業特別会計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芳賀町後期高齢者医療特別会計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芳賀町農業集落排水事業特別会計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芳賀町公共下水道事業特別会計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x14ac:dyDescent="0.15">
      <c r="A34" s="135" t="str">
        <f>IF(連結実質赤字比率に係る赤字・黒字の構成分析!C$36="",NA(),連結実質赤字比率に係る赤字・黒字の構成分析!C$36)</f>
        <v>芳賀町介護保険特別会計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x14ac:dyDescent="0.15">
      <c r="A35" s="135" t="str">
        <f>IF(連結実質赤字比率に係る赤字・黒字の構成分析!C$35="",NA(),連結実質赤字比率に係る赤字・黒字の構成分析!C$35)</f>
        <v>芳賀町国民健康保険特別会計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9.2200000000000006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538</v>
      </c>
      <c r="E42" s="136"/>
      <c r="F42" s="136"/>
      <c r="G42" s="136">
        <f>'実質公債費比率（分子）の構造'!L$52</f>
        <v>580</v>
      </c>
      <c r="H42" s="136"/>
      <c r="I42" s="136"/>
      <c r="J42" s="136">
        <f>'実質公債費比率（分子）の構造'!M$52</f>
        <v>612</v>
      </c>
      <c r="K42" s="136"/>
      <c r="L42" s="136"/>
      <c r="M42" s="136">
        <f>'実質公債費比率（分子）の構造'!N$52</f>
        <v>626</v>
      </c>
      <c r="N42" s="136"/>
      <c r="O42" s="136"/>
      <c r="P42" s="136">
        <f>'実質公債費比率（分子）の構造'!O$52</f>
        <v>607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49</v>
      </c>
      <c r="C44" s="136"/>
      <c r="D44" s="136"/>
      <c r="E44" s="136">
        <f>'実質公債費比率（分子）の構造'!L$50</f>
        <v>49</v>
      </c>
      <c r="F44" s="136"/>
      <c r="G44" s="136"/>
      <c r="H44" s="136">
        <f>'実質公債費比率（分子）の構造'!M$50</f>
        <v>31</v>
      </c>
      <c r="I44" s="136"/>
      <c r="J44" s="136"/>
      <c r="K44" s="136">
        <f>'実質公債費比率（分子）の構造'!N$50</f>
        <v>30</v>
      </c>
      <c r="L44" s="136"/>
      <c r="M44" s="136"/>
      <c r="N44" s="136">
        <f>'実質公債費比率（分子）の構造'!O$50</f>
        <v>29</v>
      </c>
      <c r="O44" s="136"/>
      <c r="P44" s="136"/>
    </row>
    <row r="45" spans="1:16" x14ac:dyDescent="0.15">
      <c r="A45" s="136" t="s">
        <v>53</v>
      </c>
      <c r="B45" s="136">
        <f>'実質公債費比率（分子）の構造'!K$49</f>
        <v>40</v>
      </c>
      <c r="C45" s="136"/>
      <c r="D45" s="136"/>
      <c r="E45" s="136">
        <f>'実質公債費比率（分子）の構造'!L$49</f>
        <v>22</v>
      </c>
      <c r="F45" s="136"/>
      <c r="G45" s="136"/>
      <c r="H45" s="136">
        <f>'実質公債費比率（分子）の構造'!M$49</f>
        <v>19</v>
      </c>
      <c r="I45" s="136"/>
      <c r="J45" s="136"/>
      <c r="K45" s="136">
        <f>'実質公債費比率（分子）の構造'!N$49</f>
        <v>16</v>
      </c>
      <c r="L45" s="136"/>
      <c r="M45" s="136"/>
      <c r="N45" s="136">
        <f>'実質公債費比率（分子）の構造'!O$49</f>
        <v>17</v>
      </c>
      <c r="O45" s="136"/>
      <c r="P45" s="136"/>
    </row>
    <row r="46" spans="1:16" x14ac:dyDescent="0.15">
      <c r="A46" s="136" t="s">
        <v>54</v>
      </c>
      <c r="B46" s="136">
        <f>'実質公債費比率（分子）の構造'!K$48</f>
        <v>190</v>
      </c>
      <c r="C46" s="136"/>
      <c r="D46" s="136"/>
      <c r="E46" s="136">
        <f>'実質公債費比率（分子）の構造'!L$48</f>
        <v>192</v>
      </c>
      <c r="F46" s="136"/>
      <c r="G46" s="136"/>
      <c r="H46" s="136">
        <f>'実質公債費比率（分子）の構造'!M$48</f>
        <v>224</v>
      </c>
      <c r="I46" s="136"/>
      <c r="J46" s="136"/>
      <c r="K46" s="136">
        <f>'実質公債費比率（分子）の構造'!N$48</f>
        <v>184</v>
      </c>
      <c r="L46" s="136"/>
      <c r="M46" s="136"/>
      <c r="N46" s="136">
        <f>'実質公債費比率（分子）の構造'!O$48</f>
        <v>188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604</v>
      </c>
      <c r="C49" s="136"/>
      <c r="D49" s="136"/>
      <c r="E49" s="136">
        <f>'実質公債費比率（分子）の構造'!L$45</f>
        <v>611</v>
      </c>
      <c r="F49" s="136"/>
      <c r="G49" s="136"/>
      <c r="H49" s="136">
        <f>'実質公債費比率（分子）の構造'!M$45</f>
        <v>603</v>
      </c>
      <c r="I49" s="136"/>
      <c r="J49" s="136"/>
      <c r="K49" s="136">
        <f>'実質公債費比率（分子）の構造'!N$45</f>
        <v>570</v>
      </c>
      <c r="L49" s="136"/>
      <c r="M49" s="136"/>
      <c r="N49" s="136">
        <f>'実質公債費比率（分子）の構造'!O$45</f>
        <v>498</v>
      </c>
      <c r="O49" s="136"/>
      <c r="P49" s="136"/>
    </row>
    <row r="50" spans="1:16" x14ac:dyDescent="0.15">
      <c r="A50" s="136" t="s">
        <v>58</v>
      </c>
      <c r="B50" s="136" t="e">
        <f>NA()</f>
        <v>#N/A</v>
      </c>
      <c r="C50" s="136">
        <f>IF(ISNUMBER('実質公債費比率（分子）の構造'!K$53),'実質公債費比率（分子）の構造'!K$53,NA())</f>
        <v>345</v>
      </c>
      <c r="D50" s="136" t="e">
        <f>NA()</f>
        <v>#N/A</v>
      </c>
      <c r="E50" s="136" t="e">
        <f>NA()</f>
        <v>#N/A</v>
      </c>
      <c r="F50" s="136">
        <f>IF(ISNUMBER('実質公債費比率（分子）の構造'!L$53),'実質公債費比率（分子）の構造'!L$53,NA())</f>
        <v>294</v>
      </c>
      <c r="G50" s="136" t="e">
        <f>NA()</f>
        <v>#N/A</v>
      </c>
      <c r="H50" s="136" t="e">
        <f>NA()</f>
        <v>#N/A</v>
      </c>
      <c r="I50" s="136">
        <f>IF(ISNUMBER('実質公債費比率（分子）の構造'!M$53),'実質公債費比率（分子）の構造'!M$53,NA())</f>
        <v>265</v>
      </c>
      <c r="J50" s="136" t="e">
        <f>NA()</f>
        <v>#N/A</v>
      </c>
      <c r="K50" s="136" t="e">
        <f>NA()</f>
        <v>#N/A</v>
      </c>
      <c r="L50" s="136">
        <f>IF(ISNUMBER('実質公債費比率（分子）の構造'!N$53),'実質公債費比率（分子）の構造'!N$53,NA())</f>
        <v>174</v>
      </c>
      <c r="M50" s="136" t="e">
        <f>NA()</f>
        <v>#N/A</v>
      </c>
      <c r="N50" s="136" t="e">
        <f>NA()</f>
        <v>#N/A</v>
      </c>
      <c r="O50" s="136">
        <f>IF(ISNUMBER('実質公債費比率（分子）の構造'!O$53),'実質公債費比率（分子）の構造'!O$53,NA())</f>
        <v>125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5502</v>
      </c>
      <c r="E56" s="135"/>
      <c r="F56" s="135"/>
      <c r="G56" s="135">
        <f>'将来負担比率（分子）の構造'!J$51</f>
        <v>5653</v>
      </c>
      <c r="H56" s="135"/>
      <c r="I56" s="135"/>
      <c r="J56" s="135">
        <f>'将来負担比率（分子）の構造'!K$51</f>
        <v>5859</v>
      </c>
      <c r="K56" s="135"/>
      <c r="L56" s="135"/>
      <c r="M56" s="135">
        <f>'将来負担比率（分子）の構造'!L$51</f>
        <v>5822</v>
      </c>
      <c r="N56" s="135"/>
      <c r="O56" s="135"/>
      <c r="P56" s="135">
        <f>'将来負担比率（分子）の構造'!M$51</f>
        <v>5577</v>
      </c>
    </row>
    <row r="57" spans="1:16" x14ac:dyDescent="0.15">
      <c r="A57" s="135" t="s">
        <v>34</v>
      </c>
      <c r="B57" s="135"/>
      <c r="C57" s="135"/>
      <c r="D57" s="135">
        <f>'将来負担比率（分子）の構造'!I$50</f>
        <v>930</v>
      </c>
      <c r="E57" s="135"/>
      <c r="F57" s="135"/>
      <c r="G57" s="135">
        <f>'将来負担比率（分子）の構造'!J$50</f>
        <v>1104</v>
      </c>
      <c r="H57" s="135"/>
      <c r="I57" s="135"/>
      <c r="J57" s="135">
        <f>'将来負担比率（分子）の構造'!K$50</f>
        <v>1346</v>
      </c>
      <c r="K57" s="135"/>
      <c r="L57" s="135"/>
      <c r="M57" s="135">
        <f>'将来負担比率（分子）の構造'!L$50</f>
        <v>1450</v>
      </c>
      <c r="N57" s="135"/>
      <c r="O57" s="135"/>
      <c r="P57" s="135">
        <f>'将来負担比率（分子）の構造'!M$50</f>
        <v>1651</v>
      </c>
    </row>
    <row r="58" spans="1:16" x14ac:dyDescent="0.15">
      <c r="A58" s="135" t="s">
        <v>33</v>
      </c>
      <c r="B58" s="135"/>
      <c r="C58" s="135"/>
      <c r="D58" s="135">
        <f>'将来負担比率（分子）の構造'!I$49</f>
        <v>2810</v>
      </c>
      <c r="E58" s="135"/>
      <c r="F58" s="135"/>
      <c r="G58" s="135">
        <f>'将来負担比率（分子）の構造'!J$49</f>
        <v>3179</v>
      </c>
      <c r="H58" s="135"/>
      <c r="I58" s="135"/>
      <c r="J58" s="135">
        <f>'将来負担比率（分子）の構造'!K$49</f>
        <v>3152</v>
      </c>
      <c r="K58" s="135"/>
      <c r="L58" s="135"/>
      <c r="M58" s="135">
        <f>'将来負担比率（分子）の構造'!L$49</f>
        <v>3030</v>
      </c>
      <c r="N58" s="135"/>
      <c r="O58" s="135"/>
      <c r="P58" s="135">
        <f>'将来負担比率（分子）の構造'!M$49</f>
        <v>2588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1576</v>
      </c>
      <c r="C62" s="135"/>
      <c r="D62" s="135"/>
      <c r="E62" s="135">
        <f>'将来負担比率（分子）の構造'!J$45</f>
        <v>1490</v>
      </c>
      <c r="F62" s="135"/>
      <c r="G62" s="135"/>
      <c r="H62" s="135">
        <f>'将来負担比率（分子）の構造'!K$45</f>
        <v>1458</v>
      </c>
      <c r="I62" s="135"/>
      <c r="J62" s="135"/>
      <c r="K62" s="135">
        <f>'将来負担比率（分子）の構造'!L$45</f>
        <v>1349</v>
      </c>
      <c r="L62" s="135"/>
      <c r="M62" s="135"/>
      <c r="N62" s="135">
        <f>'将来負担比率（分子）の構造'!M$45</f>
        <v>1296</v>
      </c>
      <c r="O62" s="135"/>
      <c r="P62" s="135"/>
    </row>
    <row r="63" spans="1:16" x14ac:dyDescent="0.15">
      <c r="A63" s="135" t="s">
        <v>27</v>
      </c>
      <c r="B63" s="135">
        <f>'将来負担比率（分子）の構造'!I$44</f>
        <v>185</v>
      </c>
      <c r="C63" s="135"/>
      <c r="D63" s="135"/>
      <c r="E63" s="135">
        <f>'将来負担比率（分子）の構造'!J$44</f>
        <v>210</v>
      </c>
      <c r="F63" s="135"/>
      <c r="G63" s="135"/>
      <c r="H63" s="135">
        <f>'将来負担比率（分子）の構造'!K$44</f>
        <v>281</v>
      </c>
      <c r="I63" s="135"/>
      <c r="J63" s="135"/>
      <c r="K63" s="135">
        <f>'将来負担比率（分子）の構造'!L$44</f>
        <v>319</v>
      </c>
      <c r="L63" s="135"/>
      <c r="M63" s="135"/>
      <c r="N63" s="135">
        <f>'将来負担比率（分子）の構造'!M$44</f>
        <v>383</v>
      </c>
      <c r="O63" s="135"/>
      <c r="P63" s="135"/>
    </row>
    <row r="64" spans="1:16" x14ac:dyDescent="0.15">
      <c r="A64" s="135" t="s">
        <v>26</v>
      </c>
      <c r="B64" s="135">
        <f>'将来負担比率（分子）の構造'!I$43</f>
        <v>2999</v>
      </c>
      <c r="C64" s="135"/>
      <c r="D64" s="135"/>
      <c r="E64" s="135">
        <f>'将来負担比率（分子）の構造'!J$43</f>
        <v>2945</v>
      </c>
      <c r="F64" s="135"/>
      <c r="G64" s="135"/>
      <c r="H64" s="135">
        <f>'将来負担比率（分子）の構造'!K$43</f>
        <v>2779</v>
      </c>
      <c r="I64" s="135"/>
      <c r="J64" s="135"/>
      <c r="K64" s="135">
        <f>'将来負担比率（分子）の構造'!L$43</f>
        <v>2684</v>
      </c>
      <c r="L64" s="135"/>
      <c r="M64" s="135"/>
      <c r="N64" s="135">
        <f>'将来負担比率（分子）の構造'!M$43</f>
        <v>2598</v>
      </c>
      <c r="O64" s="135"/>
      <c r="P64" s="135"/>
    </row>
    <row r="65" spans="1:16" x14ac:dyDescent="0.15">
      <c r="A65" s="135" t="s">
        <v>25</v>
      </c>
      <c r="B65" s="135">
        <f>'将来負担比率（分子）の構造'!I$42</f>
        <v>236</v>
      </c>
      <c r="C65" s="135"/>
      <c r="D65" s="135"/>
      <c r="E65" s="135">
        <f>'将来負担比率（分子）の構造'!J$42</f>
        <v>274</v>
      </c>
      <c r="F65" s="135"/>
      <c r="G65" s="135"/>
      <c r="H65" s="135">
        <f>'将来負担比率（分子）の構造'!K$42</f>
        <v>148</v>
      </c>
      <c r="I65" s="135"/>
      <c r="J65" s="135"/>
      <c r="K65" s="135">
        <f>'将来負担比率（分子）の構造'!L$42</f>
        <v>112</v>
      </c>
      <c r="L65" s="135"/>
      <c r="M65" s="135"/>
      <c r="N65" s="135">
        <f>'将来負担比率（分子）の構造'!M$42</f>
        <v>196</v>
      </c>
      <c r="O65" s="135"/>
      <c r="P65" s="135"/>
    </row>
    <row r="66" spans="1:16" x14ac:dyDescent="0.15">
      <c r="A66" s="135" t="s">
        <v>24</v>
      </c>
      <c r="B66" s="135">
        <f>'将来負担比率（分子）の構造'!I$41</f>
        <v>4019</v>
      </c>
      <c r="C66" s="135"/>
      <c r="D66" s="135"/>
      <c r="E66" s="135">
        <f>'将来負担比率（分子）の構造'!J$41</f>
        <v>3778</v>
      </c>
      <c r="F66" s="135"/>
      <c r="G66" s="135"/>
      <c r="H66" s="135">
        <f>'将来負担比率（分子）の構造'!K$41</f>
        <v>3214</v>
      </c>
      <c r="I66" s="135"/>
      <c r="J66" s="135"/>
      <c r="K66" s="135">
        <f>'将来負担比率（分子）の構造'!L$41</f>
        <v>3265</v>
      </c>
      <c r="L66" s="135"/>
      <c r="M66" s="135"/>
      <c r="N66" s="135">
        <f>'将来負担比率（分子）の構造'!M$41</f>
        <v>2943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204</v>
      </c>
      <c r="C5" s="704"/>
      <c r="D5" s="704"/>
      <c r="E5" s="704"/>
      <c r="F5" s="704"/>
      <c r="G5" s="704"/>
      <c r="H5" s="704"/>
      <c r="I5" s="704"/>
      <c r="J5" s="704"/>
      <c r="K5" s="704"/>
      <c r="L5" s="704"/>
      <c r="M5" s="704"/>
      <c r="N5" s="704"/>
      <c r="O5" s="704"/>
      <c r="P5" s="704"/>
      <c r="Q5" s="705"/>
      <c r="R5" s="668">
        <v>4476399</v>
      </c>
      <c r="S5" s="669"/>
      <c r="T5" s="669"/>
      <c r="U5" s="669"/>
      <c r="V5" s="669"/>
      <c r="W5" s="669"/>
      <c r="X5" s="669"/>
      <c r="Y5" s="716"/>
      <c r="Z5" s="729">
        <v>52</v>
      </c>
      <c r="AA5" s="729"/>
      <c r="AB5" s="729"/>
      <c r="AC5" s="729"/>
      <c r="AD5" s="730">
        <v>4287763</v>
      </c>
      <c r="AE5" s="730"/>
      <c r="AF5" s="730"/>
      <c r="AG5" s="730"/>
      <c r="AH5" s="730"/>
      <c r="AI5" s="730"/>
      <c r="AJ5" s="730"/>
      <c r="AK5" s="730"/>
      <c r="AL5" s="717">
        <v>85.6</v>
      </c>
      <c r="AM5" s="686"/>
      <c r="AN5" s="686"/>
      <c r="AO5" s="718"/>
      <c r="AP5" s="703" t="s">
        <v>205</v>
      </c>
      <c r="AQ5" s="704"/>
      <c r="AR5" s="704"/>
      <c r="AS5" s="704"/>
      <c r="AT5" s="704"/>
      <c r="AU5" s="704"/>
      <c r="AV5" s="704"/>
      <c r="AW5" s="704"/>
      <c r="AX5" s="704"/>
      <c r="AY5" s="704"/>
      <c r="AZ5" s="704"/>
      <c r="BA5" s="704"/>
      <c r="BB5" s="704"/>
      <c r="BC5" s="704"/>
      <c r="BD5" s="704"/>
      <c r="BE5" s="704"/>
      <c r="BF5" s="705"/>
      <c r="BG5" s="618">
        <v>4277363</v>
      </c>
      <c r="BH5" s="619"/>
      <c r="BI5" s="619"/>
      <c r="BJ5" s="619"/>
      <c r="BK5" s="619"/>
      <c r="BL5" s="619"/>
      <c r="BM5" s="619"/>
      <c r="BN5" s="620"/>
      <c r="BO5" s="671">
        <v>95.6</v>
      </c>
      <c r="BP5" s="671"/>
      <c r="BQ5" s="671"/>
      <c r="BR5" s="671"/>
      <c r="BS5" s="672">
        <v>77766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134741</v>
      </c>
      <c r="S6" s="619"/>
      <c r="T6" s="619"/>
      <c r="U6" s="619"/>
      <c r="V6" s="619"/>
      <c r="W6" s="619"/>
      <c r="X6" s="619"/>
      <c r="Y6" s="620"/>
      <c r="Z6" s="671">
        <v>1.6</v>
      </c>
      <c r="AA6" s="671"/>
      <c r="AB6" s="671"/>
      <c r="AC6" s="671"/>
      <c r="AD6" s="672">
        <v>134741</v>
      </c>
      <c r="AE6" s="672"/>
      <c r="AF6" s="672"/>
      <c r="AG6" s="672"/>
      <c r="AH6" s="672"/>
      <c r="AI6" s="672"/>
      <c r="AJ6" s="672"/>
      <c r="AK6" s="672"/>
      <c r="AL6" s="641">
        <v>2.7</v>
      </c>
      <c r="AM6" s="673"/>
      <c r="AN6" s="673"/>
      <c r="AO6" s="674"/>
      <c r="AP6" s="615" t="s">
        <v>210</v>
      </c>
      <c r="AQ6" s="616"/>
      <c r="AR6" s="616"/>
      <c r="AS6" s="616"/>
      <c r="AT6" s="616"/>
      <c r="AU6" s="616"/>
      <c r="AV6" s="616"/>
      <c r="AW6" s="616"/>
      <c r="AX6" s="616"/>
      <c r="AY6" s="616"/>
      <c r="AZ6" s="616"/>
      <c r="BA6" s="616"/>
      <c r="BB6" s="616"/>
      <c r="BC6" s="616"/>
      <c r="BD6" s="616"/>
      <c r="BE6" s="616"/>
      <c r="BF6" s="617"/>
      <c r="BG6" s="618">
        <v>4277363</v>
      </c>
      <c r="BH6" s="619"/>
      <c r="BI6" s="619"/>
      <c r="BJ6" s="619"/>
      <c r="BK6" s="619"/>
      <c r="BL6" s="619"/>
      <c r="BM6" s="619"/>
      <c r="BN6" s="620"/>
      <c r="BO6" s="671">
        <v>95.6</v>
      </c>
      <c r="BP6" s="671"/>
      <c r="BQ6" s="671"/>
      <c r="BR6" s="671"/>
      <c r="BS6" s="672">
        <v>77766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106041</v>
      </c>
      <c r="CS6" s="619"/>
      <c r="CT6" s="619"/>
      <c r="CU6" s="619"/>
      <c r="CV6" s="619"/>
      <c r="CW6" s="619"/>
      <c r="CX6" s="619"/>
      <c r="CY6" s="620"/>
      <c r="CZ6" s="671">
        <v>1.3</v>
      </c>
      <c r="DA6" s="671"/>
      <c r="DB6" s="671"/>
      <c r="DC6" s="671"/>
      <c r="DD6" s="624" t="s">
        <v>212</v>
      </c>
      <c r="DE6" s="619"/>
      <c r="DF6" s="619"/>
      <c r="DG6" s="619"/>
      <c r="DH6" s="619"/>
      <c r="DI6" s="619"/>
      <c r="DJ6" s="619"/>
      <c r="DK6" s="619"/>
      <c r="DL6" s="619"/>
      <c r="DM6" s="619"/>
      <c r="DN6" s="619"/>
      <c r="DO6" s="619"/>
      <c r="DP6" s="620"/>
      <c r="DQ6" s="624">
        <v>106041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2406</v>
      </c>
      <c r="S7" s="619"/>
      <c r="T7" s="619"/>
      <c r="U7" s="619"/>
      <c r="V7" s="619"/>
      <c r="W7" s="619"/>
      <c r="X7" s="619"/>
      <c r="Y7" s="620"/>
      <c r="Z7" s="671">
        <v>0</v>
      </c>
      <c r="AA7" s="671"/>
      <c r="AB7" s="671"/>
      <c r="AC7" s="671"/>
      <c r="AD7" s="672">
        <v>2406</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1200554</v>
      </c>
      <c r="BH7" s="619"/>
      <c r="BI7" s="619"/>
      <c r="BJ7" s="619"/>
      <c r="BK7" s="619"/>
      <c r="BL7" s="619"/>
      <c r="BM7" s="619"/>
      <c r="BN7" s="620"/>
      <c r="BO7" s="671">
        <v>26.8</v>
      </c>
      <c r="BP7" s="671"/>
      <c r="BQ7" s="671"/>
      <c r="BR7" s="671"/>
      <c r="BS7" s="672">
        <v>77766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1347617</v>
      </c>
      <c r="CS7" s="619"/>
      <c r="CT7" s="619"/>
      <c r="CU7" s="619"/>
      <c r="CV7" s="619"/>
      <c r="CW7" s="619"/>
      <c r="CX7" s="619"/>
      <c r="CY7" s="620"/>
      <c r="CZ7" s="671">
        <v>16.899999999999999</v>
      </c>
      <c r="DA7" s="671"/>
      <c r="DB7" s="671"/>
      <c r="DC7" s="671"/>
      <c r="DD7" s="624">
        <v>74922</v>
      </c>
      <c r="DE7" s="619"/>
      <c r="DF7" s="619"/>
      <c r="DG7" s="619"/>
      <c r="DH7" s="619"/>
      <c r="DI7" s="619"/>
      <c r="DJ7" s="619"/>
      <c r="DK7" s="619"/>
      <c r="DL7" s="619"/>
      <c r="DM7" s="619"/>
      <c r="DN7" s="619"/>
      <c r="DO7" s="619"/>
      <c r="DP7" s="620"/>
      <c r="DQ7" s="624">
        <v>1239150</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9335</v>
      </c>
      <c r="S8" s="619"/>
      <c r="T8" s="619"/>
      <c r="U8" s="619"/>
      <c r="V8" s="619"/>
      <c r="W8" s="619"/>
      <c r="X8" s="619"/>
      <c r="Y8" s="620"/>
      <c r="Z8" s="671">
        <v>0.1</v>
      </c>
      <c r="AA8" s="671"/>
      <c r="AB8" s="671"/>
      <c r="AC8" s="671"/>
      <c r="AD8" s="672">
        <v>9335</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25841</v>
      </c>
      <c r="BH8" s="619"/>
      <c r="BI8" s="619"/>
      <c r="BJ8" s="619"/>
      <c r="BK8" s="619"/>
      <c r="BL8" s="619"/>
      <c r="BM8" s="619"/>
      <c r="BN8" s="620"/>
      <c r="BO8" s="671">
        <v>0.6</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1934211</v>
      </c>
      <c r="CS8" s="619"/>
      <c r="CT8" s="619"/>
      <c r="CU8" s="619"/>
      <c r="CV8" s="619"/>
      <c r="CW8" s="619"/>
      <c r="CX8" s="619"/>
      <c r="CY8" s="620"/>
      <c r="CZ8" s="671">
        <v>24.2</v>
      </c>
      <c r="DA8" s="671"/>
      <c r="DB8" s="671"/>
      <c r="DC8" s="671"/>
      <c r="DD8" s="624">
        <v>8944</v>
      </c>
      <c r="DE8" s="619"/>
      <c r="DF8" s="619"/>
      <c r="DG8" s="619"/>
      <c r="DH8" s="619"/>
      <c r="DI8" s="619"/>
      <c r="DJ8" s="619"/>
      <c r="DK8" s="619"/>
      <c r="DL8" s="619"/>
      <c r="DM8" s="619"/>
      <c r="DN8" s="619"/>
      <c r="DO8" s="619"/>
      <c r="DP8" s="620"/>
      <c r="DQ8" s="624">
        <v>1114962</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8008</v>
      </c>
      <c r="S9" s="619"/>
      <c r="T9" s="619"/>
      <c r="U9" s="619"/>
      <c r="V9" s="619"/>
      <c r="W9" s="619"/>
      <c r="X9" s="619"/>
      <c r="Y9" s="620"/>
      <c r="Z9" s="671">
        <v>0.1</v>
      </c>
      <c r="AA9" s="671"/>
      <c r="AB9" s="671"/>
      <c r="AC9" s="671"/>
      <c r="AD9" s="672">
        <v>8008</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630163</v>
      </c>
      <c r="BH9" s="619"/>
      <c r="BI9" s="619"/>
      <c r="BJ9" s="619"/>
      <c r="BK9" s="619"/>
      <c r="BL9" s="619"/>
      <c r="BM9" s="619"/>
      <c r="BN9" s="620"/>
      <c r="BO9" s="671">
        <v>14.1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582060</v>
      </c>
      <c r="CS9" s="619"/>
      <c r="CT9" s="619"/>
      <c r="CU9" s="619"/>
      <c r="CV9" s="619"/>
      <c r="CW9" s="619"/>
      <c r="CX9" s="619"/>
      <c r="CY9" s="620"/>
      <c r="CZ9" s="671">
        <v>7.3</v>
      </c>
      <c r="DA9" s="671"/>
      <c r="DB9" s="671"/>
      <c r="DC9" s="671"/>
      <c r="DD9" s="624">
        <v>44265</v>
      </c>
      <c r="DE9" s="619"/>
      <c r="DF9" s="619"/>
      <c r="DG9" s="619"/>
      <c r="DH9" s="619"/>
      <c r="DI9" s="619"/>
      <c r="DJ9" s="619"/>
      <c r="DK9" s="619"/>
      <c r="DL9" s="619"/>
      <c r="DM9" s="619"/>
      <c r="DN9" s="619"/>
      <c r="DO9" s="619"/>
      <c r="DP9" s="620"/>
      <c r="DQ9" s="624">
        <v>532637</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516252</v>
      </c>
      <c r="S10" s="619"/>
      <c r="T10" s="619"/>
      <c r="U10" s="619"/>
      <c r="V10" s="619"/>
      <c r="W10" s="619"/>
      <c r="X10" s="619"/>
      <c r="Y10" s="620"/>
      <c r="Z10" s="671">
        <v>6</v>
      </c>
      <c r="AA10" s="671"/>
      <c r="AB10" s="671"/>
      <c r="AC10" s="671"/>
      <c r="AD10" s="672">
        <v>516252</v>
      </c>
      <c r="AE10" s="672"/>
      <c r="AF10" s="672"/>
      <c r="AG10" s="672"/>
      <c r="AH10" s="672"/>
      <c r="AI10" s="672"/>
      <c r="AJ10" s="672"/>
      <c r="AK10" s="672"/>
      <c r="AL10" s="641">
        <v>10.3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71875</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106</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106</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6099</v>
      </c>
      <c r="S11" s="619"/>
      <c r="T11" s="619"/>
      <c r="U11" s="619"/>
      <c r="V11" s="619"/>
      <c r="W11" s="619"/>
      <c r="X11" s="619"/>
      <c r="Y11" s="620"/>
      <c r="Z11" s="671">
        <v>0.1</v>
      </c>
      <c r="AA11" s="671"/>
      <c r="AB11" s="671"/>
      <c r="AC11" s="671"/>
      <c r="AD11" s="672">
        <v>6099</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472675</v>
      </c>
      <c r="BH11" s="619"/>
      <c r="BI11" s="619"/>
      <c r="BJ11" s="619"/>
      <c r="BK11" s="619"/>
      <c r="BL11" s="619"/>
      <c r="BM11" s="619"/>
      <c r="BN11" s="620"/>
      <c r="BO11" s="671">
        <v>10.6</v>
      </c>
      <c r="BP11" s="671"/>
      <c r="BQ11" s="671"/>
      <c r="BR11" s="671"/>
      <c r="BS11" s="624">
        <v>77766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760654</v>
      </c>
      <c r="CS11" s="619"/>
      <c r="CT11" s="619"/>
      <c r="CU11" s="619"/>
      <c r="CV11" s="619"/>
      <c r="CW11" s="619"/>
      <c r="CX11" s="619"/>
      <c r="CY11" s="620"/>
      <c r="CZ11" s="671">
        <v>9.5</v>
      </c>
      <c r="DA11" s="671"/>
      <c r="DB11" s="671"/>
      <c r="DC11" s="671"/>
      <c r="DD11" s="624">
        <v>28523</v>
      </c>
      <c r="DE11" s="619"/>
      <c r="DF11" s="619"/>
      <c r="DG11" s="619"/>
      <c r="DH11" s="619"/>
      <c r="DI11" s="619"/>
      <c r="DJ11" s="619"/>
      <c r="DK11" s="619"/>
      <c r="DL11" s="619"/>
      <c r="DM11" s="619"/>
      <c r="DN11" s="619"/>
      <c r="DO11" s="619"/>
      <c r="DP11" s="620"/>
      <c r="DQ11" s="624">
        <v>396058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2913724</v>
      </c>
      <c r="BH12" s="619"/>
      <c r="BI12" s="619"/>
      <c r="BJ12" s="619"/>
      <c r="BK12" s="619"/>
      <c r="BL12" s="619"/>
      <c r="BM12" s="619"/>
      <c r="BN12" s="620"/>
      <c r="BO12" s="671">
        <v>65.099999999999994</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385003</v>
      </c>
      <c r="CS12" s="619"/>
      <c r="CT12" s="619"/>
      <c r="CU12" s="619"/>
      <c r="CV12" s="619"/>
      <c r="CW12" s="619"/>
      <c r="CX12" s="619"/>
      <c r="CY12" s="620"/>
      <c r="CZ12" s="671">
        <v>4.8</v>
      </c>
      <c r="DA12" s="671"/>
      <c r="DB12" s="671"/>
      <c r="DC12" s="671"/>
      <c r="DD12" s="624">
        <v>110676</v>
      </c>
      <c r="DE12" s="619"/>
      <c r="DF12" s="619"/>
      <c r="DG12" s="619"/>
      <c r="DH12" s="619"/>
      <c r="DI12" s="619"/>
      <c r="DJ12" s="619"/>
      <c r="DK12" s="619"/>
      <c r="DL12" s="619"/>
      <c r="DM12" s="619"/>
      <c r="DN12" s="619"/>
      <c r="DO12" s="619"/>
      <c r="DP12" s="620"/>
      <c r="DQ12" s="624">
        <v>134044</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30629</v>
      </c>
      <c r="S13" s="619"/>
      <c r="T13" s="619"/>
      <c r="U13" s="619"/>
      <c r="V13" s="619"/>
      <c r="W13" s="619"/>
      <c r="X13" s="619"/>
      <c r="Y13" s="620"/>
      <c r="Z13" s="671">
        <v>0.4</v>
      </c>
      <c r="AA13" s="671"/>
      <c r="AB13" s="671"/>
      <c r="AC13" s="671"/>
      <c r="AD13" s="672">
        <v>30629</v>
      </c>
      <c r="AE13" s="672"/>
      <c r="AF13" s="672"/>
      <c r="AG13" s="672"/>
      <c r="AH13" s="672"/>
      <c r="AI13" s="672"/>
      <c r="AJ13" s="672"/>
      <c r="AK13" s="672"/>
      <c r="AL13" s="641">
        <v>0.6</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2911333</v>
      </c>
      <c r="BH13" s="619"/>
      <c r="BI13" s="619"/>
      <c r="BJ13" s="619"/>
      <c r="BK13" s="619"/>
      <c r="BL13" s="619"/>
      <c r="BM13" s="619"/>
      <c r="BN13" s="620"/>
      <c r="BO13" s="671">
        <v>65</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1111934</v>
      </c>
      <c r="CS13" s="619"/>
      <c r="CT13" s="619"/>
      <c r="CU13" s="619"/>
      <c r="CV13" s="619"/>
      <c r="CW13" s="619"/>
      <c r="CX13" s="619"/>
      <c r="CY13" s="620"/>
      <c r="CZ13" s="671">
        <v>13.9</v>
      </c>
      <c r="DA13" s="671"/>
      <c r="DB13" s="671"/>
      <c r="DC13" s="671"/>
      <c r="DD13" s="624">
        <v>713073</v>
      </c>
      <c r="DE13" s="619"/>
      <c r="DF13" s="619"/>
      <c r="DG13" s="619"/>
      <c r="DH13" s="619"/>
      <c r="DI13" s="619"/>
      <c r="DJ13" s="619"/>
      <c r="DK13" s="619"/>
      <c r="DL13" s="619"/>
      <c r="DM13" s="619"/>
      <c r="DN13" s="619"/>
      <c r="DO13" s="619"/>
      <c r="DP13" s="620"/>
      <c r="DQ13" s="624">
        <v>832368</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40040</v>
      </c>
      <c r="BH14" s="619"/>
      <c r="BI14" s="619"/>
      <c r="BJ14" s="619"/>
      <c r="BK14" s="619"/>
      <c r="BL14" s="619"/>
      <c r="BM14" s="619"/>
      <c r="BN14" s="620"/>
      <c r="BO14" s="671">
        <v>0.9</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353735</v>
      </c>
      <c r="CS14" s="619"/>
      <c r="CT14" s="619"/>
      <c r="CU14" s="619"/>
      <c r="CV14" s="619"/>
      <c r="CW14" s="619"/>
      <c r="CX14" s="619"/>
      <c r="CY14" s="620"/>
      <c r="CZ14" s="671">
        <v>4.4000000000000004</v>
      </c>
      <c r="DA14" s="671"/>
      <c r="DB14" s="671"/>
      <c r="DC14" s="671"/>
      <c r="DD14" s="624">
        <v>103849</v>
      </c>
      <c r="DE14" s="619"/>
      <c r="DF14" s="619"/>
      <c r="DG14" s="619"/>
      <c r="DH14" s="619"/>
      <c r="DI14" s="619"/>
      <c r="DJ14" s="619"/>
      <c r="DK14" s="619"/>
      <c r="DL14" s="619"/>
      <c r="DM14" s="619"/>
      <c r="DN14" s="619"/>
      <c r="DO14" s="619"/>
      <c r="DP14" s="620"/>
      <c r="DQ14" s="624">
        <v>297586</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9653</v>
      </c>
      <c r="S15" s="619"/>
      <c r="T15" s="619"/>
      <c r="U15" s="619"/>
      <c r="V15" s="619"/>
      <c r="W15" s="619"/>
      <c r="X15" s="619"/>
      <c r="Y15" s="620"/>
      <c r="Z15" s="671">
        <v>0.1</v>
      </c>
      <c r="AA15" s="671"/>
      <c r="AB15" s="671"/>
      <c r="AC15" s="671"/>
      <c r="AD15" s="672">
        <v>9653</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123045</v>
      </c>
      <c r="BH15" s="619"/>
      <c r="BI15" s="619"/>
      <c r="BJ15" s="619"/>
      <c r="BK15" s="619"/>
      <c r="BL15" s="619"/>
      <c r="BM15" s="619"/>
      <c r="BN15" s="620"/>
      <c r="BO15" s="671">
        <v>2.7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899446</v>
      </c>
      <c r="CS15" s="619"/>
      <c r="CT15" s="619"/>
      <c r="CU15" s="619"/>
      <c r="CV15" s="619"/>
      <c r="CW15" s="619"/>
      <c r="CX15" s="619"/>
      <c r="CY15" s="620"/>
      <c r="CZ15" s="671">
        <v>11.3</v>
      </c>
      <c r="DA15" s="671"/>
      <c r="DB15" s="671"/>
      <c r="DC15" s="671"/>
      <c r="DD15" s="624">
        <v>108193</v>
      </c>
      <c r="DE15" s="619"/>
      <c r="DF15" s="619"/>
      <c r="DG15" s="619"/>
      <c r="DH15" s="619"/>
      <c r="DI15" s="619"/>
      <c r="DJ15" s="619"/>
      <c r="DK15" s="619"/>
      <c r="DL15" s="619"/>
      <c r="DM15" s="619"/>
      <c r="DN15" s="619"/>
      <c r="DO15" s="619"/>
      <c r="DP15" s="620"/>
      <c r="DQ15" s="624">
        <v>795067</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80984</v>
      </c>
      <c r="S16" s="619"/>
      <c r="T16" s="619"/>
      <c r="U16" s="619"/>
      <c r="V16" s="619"/>
      <c r="W16" s="619"/>
      <c r="X16" s="619"/>
      <c r="Y16" s="620"/>
      <c r="Z16" s="671">
        <v>0.9</v>
      </c>
      <c r="AA16" s="671"/>
      <c r="AB16" s="671"/>
      <c r="AC16" s="671"/>
      <c r="AD16" s="672" t="s">
        <v>108</v>
      </c>
      <c r="AE16" s="672"/>
      <c r="AF16" s="672"/>
      <c r="AG16" s="672"/>
      <c r="AH16" s="672"/>
      <c r="AI16" s="672"/>
      <c r="AJ16" s="672"/>
      <c r="AK16" s="672"/>
      <c r="AL16" s="641" t="s">
        <v>108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208</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208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t="s">
        <v>108</v>
      </c>
      <c r="S17" s="619"/>
      <c r="T17" s="619"/>
      <c r="U17" s="619"/>
      <c r="V17" s="619"/>
      <c r="W17" s="619"/>
      <c r="X17" s="619"/>
      <c r="Y17" s="620"/>
      <c r="Z17" s="671" t="s">
        <v>108</v>
      </c>
      <c r="AA17" s="671"/>
      <c r="AB17" s="671"/>
      <c r="AC17" s="671"/>
      <c r="AD17" s="672" t="s">
        <v>108</v>
      </c>
      <c r="AE17" s="672"/>
      <c r="AF17" s="672"/>
      <c r="AG17" s="672"/>
      <c r="AH17" s="672"/>
      <c r="AI17" s="672"/>
      <c r="AJ17" s="672"/>
      <c r="AK17" s="672"/>
      <c r="AL17" s="641" t="s">
        <v>108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498466</v>
      </c>
      <c r="CS17" s="619"/>
      <c r="CT17" s="619"/>
      <c r="CU17" s="619"/>
      <c r="CV17" s="619"/>
      <c r="CW17" s="619"/>
      <c r="CX17" s="619"/>
      <c r="CY17" s="620"/>
      <c r="CZ17" s="671">
        <v>6.2</v>
      </c>
      <c r="DA17" s="671"/>
      <c r="DB17" s="671"/>
      <c r="DC17" s="671"/>
      <c r="DD17" s="624" t="s">
        <v>108</v>
      </c>
      <c r="DE17" s="619"/>
      <c r="DF17" s="619"/>
      <c r="DG17" s="619"/>
      <c r="DH17" s="619"/>
      <c r="DI17" s="619"/>
      <c r="DJ17" s="619"/>
      <c r="DK17" s="619"/>
      <c r="DL17" s="619"/>
      <c r="DM17" s="619"/>
      <c r="DN17" s="619"/>
      <c r="DO17" s="619"/>
      <c r="DP17" s="620"/>
      <c r="DQ17" s="624">
        <v>498466</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39530</v>
      </c>
      <c r="S18" s="619"/>
      <c r="T18" s="619"/>
      <c r="U18" s="619"/>
      <c r="V18" s="619"/>
      <c r="W18" s="619"/>
      <c r="X18" s="619"/>
      <c r="Y18" s="620"/>
      <c r="Z18" s="671">
        <v>0.5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41454</v>
      </c>
      <c r="S19" s="619"/>
      <c r="T19" s="619"/>
      <c r="U19" s="619"/>
      <c r="V19" s="619"/>
      <c r="W19" s="619"/>
      <c r="X19" s="619"/>
      <c r="Y19" s="620"/>
      <c r="Z19" s="671">
        <v>0.5</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199036</v>
      </c>
      <c r="BH19" s="619"/>
      <c r="BI19" s="619"/>
      <c r="BJ19" s="619"/>
      <c r="BK19" s="619"/>
      <c r="BL19" s="619"/>
      <c r="BM19" s="619"/>
      <c r="BN19" s="620"/>
      <c r="BO19" s="671">
        <v>4.4000000000000004</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5274506</v>
      </c>
      <c r="S20" s="619"/>
      <c r="T20" s="619"/>
      <c r="U20" s="619"/>
      <c r="V20" s="619"/>
      <c r="W20" s="619"/>
      <c r="X20" s="619"/>
      <c r="Y20" s="620"/>
      <c r="Z20" s="671">
        <v>61.3</v>
      </c>
      <c r="AA20" s="671"/>
      <c r="AB20" s="671"/>
      <c r="AC20" s="671"/>
      <c r="AD20" s="672">
        <v>5004886</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199036</v>
      </c>
      <c r="BH20" s="619"/>
      <c r="BI20" s="619"/>
      <c r="BJ20" s="619"/>
      <c r="BK20" s="619"/>
      <c r="BL20" s="619"/>
      <c r="BM20" s="619"/>
      <c r="BN20" s="620"/>
      <c r="BO20" s="671">
        <v>4.4000000000000004</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7979481</v>
      </c>
      <c r="CS20" s="619"/>
      <c r="CT20" s="619"/>
      <c r="CU20" s="619"/>
      <c r="CV20" s="619"/>
      <c r="CW20" s="619"/>
      <c r="CX20" s="619"/>
      <c r="CY20" s="620"/>
      <c r="CZ20" s="671">
        <v>100</v>
      </c>
      <c r="DA20" s="671"/>
      <c r="DB20" s="671"/>
      <c r="DC20" s="671"/>
      <c r="DD20" s="624">
        <v>1192445</v>
      </c>
      <c r="DE20" s="619"/>
      <c r="DF20" s="619"/>
      <c r="DG20" s="619"/>
      <c r="DH20" s="619"/>
      <c r="DI20" s="619"/>
      <c r="DJ20" s="619"/>
      <c r="DK20" s="619"/>
      <c r="DL20" s="619"/>
      <c r="DM20" s="619"/>
      <c r="DN20" s="619"/>
      <c r="DO20" s="619"/>
      <c r="DP20" s="620"/>
      <c r="DQ20" s="624">
        <v>5946693</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3251</v>
      </c>
      <c r="S21" s="619"/>
      <c r="T21" s="619"/>
      <c r="U21" s="619"/>
      <c r="V21" s="619"/>
      <c r="W21" s="619"/>
      <c r="X21" s="619"/>
      <c r="Y21" s="620"/>
      <c r="Z21" s="671">
        <v>0</v>
      </c>
      <c r="AA21" s="671"/>
      <c r="AB21" s="671"/>
      <c r="AC21" s="671"/>
      <c r="AD21" s="672">
        <v>3251</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10400</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81816</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55738</v>
      </c>
      <c r="S23" s="619"/>
      <c r="T23" s="619"/>
      <c r="U23" s="619"/>
      <c r="V23" s="619"/>
      <c r="W23" s="619"/>
      <c r="X23" s="619"/>
      <c r="Y23" s="620"/>
      <c r="Z23" s="671">
        <v>0.6</v>
      </c>
      <c r="AA23" s="671"/>
      <c r="AB23" s="671"/>
      <c r="AC23" s="671"/>
      <c r="AD23" s="672" t="s">
        <v>108</v>
      </c>
      <c r="AE23" s="672"/>
      <c r="AF23" s="672"/>
      <c r="AG23" s="672"/>
      <c r="AH23" s="672"/>
      <c r="AI23" s="672"/>
      <c r="AJ23" s="672"/>
      <c r="AK23" s="672"/>
      <c r="AL23" s="641" t="s">
        <v>108</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188636</v>
      </c>
      <c r="BH23" s="619"/>
      <c r="BI23" s="619"/>
      <c r="BJ23" s="619"/>
      <c r="BK23" s="619"/>
      <c r="BL23" s="619"/>
      <c r="BM23" s="619"/>
      <c r="BN23" s="620"/>
      <c r="BO23" s="671">
        <v>4.2</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11198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2566898</v>
      </c>
      <c r="CS24" s="669"/>
      <c r="CT24" s="669"/>
      <c r="CU24" s="669"/>
      <c r="CV24" s="669"/>
      <c r="CW24" s="669"/>
      <c r="CX24" s="669"/>
      <c r="CY24" s="716"/>
      <c r="CZ24" s="720">
        <v>32.200000000000003</v>
      </c>
      <c r="DA24" s="721"/>
      <c r="DB24" s="721"/>
      <c r="DC24" s="722"/>
      <c r="DD24" s="715">
        <v>2052896</v>
      </c>
      <c r="DE24" s="669"/>
      <c r="DF24" s="669"/>
      <c r="DG24" s="669"/>
      <c r="DH24" s="669"/>
      <c r="DI24" s="669"/>
      <c r="DJ24" s="669"/>
      <c r="DK24" s="716"/>
      <c r="DL24" s="715">
        <v>2028214</v>
      </c>
      <c r="DM24" s="669"/>
      <c r="DN24" s="669"/>
      <c r="DO24" s="669"/>
      <c r="DP24" s="669"/>
      <c r="DQ24" s="669"/>
      <c r="DR24" s="669"/>
      <c r="DS24" s="669"/>
      <c r="DT24" s="669"/>
      <c r="DU24" s="669"/>
      <c r="DV24" s="716"/>
      <c r="DW24" s="717">
        <v>40.5</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694643</v>
      </c>
      <c r="S25" s="619"/>
      <c r="T25" s="619"/>
      <c r="U25" s="619"/>
      <c r="V25" s="619"/>
      <c r="W25" s="619"/>
      <c r="X25" s="619"/>
      <c r="Y25" s="620"/>
      <c r="Z25" s="671">
        <v>8.1</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1435114</v>
      </c>
      <c r="CS25" s="637"/>
      <c r="CT25" s="637"/>
      <c r="CU25" s="637"/>
      <c r="CV25" s="637"/>
      <c r="CW25" s="637"/>
      <c r="CX25" s="637"/>
      <c r="CY25" s="638"/>
      <c r="CZ25" s="621">
        <v>18</v>
      </c>
      <c r="DA25" s="639"/>
      <c r="DB25" s="639"/>
      <c r="DC25" s="640"/>
      <c r="DD25" s="624">
        <v>1365464</v>
      </c>
      <c r="DE25" s="637"/>
      <c r="DF25" s="637"/>
      <c r="DG25" s="637"/>
      <c r="DH25" s="637"/>
      <c r="DI25" s="637"/>
      <c r="DJ25" s="637"/>
      <c r="DK25" s="638"/>
      <c r="DL25" s="624">
        <v>1352808</v>
      </c>
      <c r="DM25" s="637"/>
      <c r="DN25" s="637"/>
      <c r="DO25" s="637"/>
      <c r="DP25" s="637"/>
      <c r="DQ25" s="637"/>
      <c r="DR25" s="637"/>
      <c r="DS25" s="637"/>
      <c r="DT25" s="637"/>
      <c r="DU25" s="637"/>
      <c r="DV25" s="638"/>
      <c r="DW25" s="641">
        <v>27</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840994</v>
      </c>
      <c r="CS26" s="619"/>
      <c r="CT26" s="619"/>
      <c r="CU26" s="619"/>
      <c r="CV26" s="619"/>
      <c r="CW26" s="619"/>
      <c r="CX26" s="619"/>
      <c r="CY26" s="620"/>
      <c r="CZ26" s="621">
        <v>10.5</v>
      </c>
      <c r="DA26" s="639"/>
      <c r="DB26" s="639"/>
      <c r="DC26" s="640"/>
      <c r="DD26" s="624">
        <v>787535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649869</v>
      </c>
      <c r="S27" s="619"/>
      <c r="T27" s="619"/>
      <c r="U27" s="619"/>
      <c r="V27" s="619"/>
      <c r="W27" s="619"/>
      <c r="X27" s="619"/>
      <c r="Y27" s="620"/>
      <c r="Z27" s="671">
        <v>7.6</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4476399</v>
      </c>
      <c r="BH27" s="619"/>
      <c r="BI27" s="619"/>
      <c r="BJ27" s="619"/>
      <c r="BK27" s="619"/>
      <c r="BL27" s="619"/>
      <c r="BM27" s="619"/>
      <c r="BN27" s="620"/>
      <c r="BO27" s="671">
        <v>100</v>
      </c>
      <c r="BP27" s="671"/>
      <c r="BQ27" s="671"/>
      <c r="BR27" s="671"/>
      <c r="BS27" s="624">
        <v>77766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633318</v>
      </c>
      <c r="CS27" s="637"/>
      <c r="CT27" s="637"/>
      <c r="CU27" s="637"/>
      <c r="CV27" s="637"/>
      <c r="CW27" s="637"/>
      <c r="CX27" s="637"/>
      <c r="CY27" s="638"/>
      <c r="CZ27" s="621">
        <v>7.9</v>
      </c>
      <c r="DA27" s="639"/>
      <c r="DB27" s="639"/>
      <c r="DC27" s="640"/>
      <c r="DD27" s="624">
        <v>188966</v>
      </c>
      <c r="DE27" s="637"/>
      <c r="DF27" s="637"/>
      <c r="DG27" s="637"/>
      <c r="DH27" s="637"/>
      <c r="DI27" s="637"/>
      <c r="DJ27" s="637"/>
      <c r="DK27" s="638"/>
      <c r="DL27" s="624">
        <v>176940</v>
      </c>
      <c r="DM27" s="637"/>
      <c r="DN27" s="637"/>
      <c r="DO27" s="637"/>
      <c r="DP27" s="637"/>
      <c r="DQ27" s="637"/>
      <c r="DR27" s="637"/>
      <c r="DS27" s="637"/>
      <c r="DT27" s="637"/>
      <c r="DU27" s="637"/>
      <c r="DV27" s="638"/>
      <c r="DW27" s="641">
        <v>3.5</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60778</v>
      </c>
      <c r="S28" s="619"/>
      <c r="T28" s="619"/>
      <c r="U28" s="619"/>
      <c r="V28" s="619"/>
      <c r="W28" s="619"/>
      <c r="X28" s="619"/>
      <c r="Y28" s="620"/>
      <c r="Z28" s="671">
        <v>0.7</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498466</v>
      </c>
      <c r="CS28" s="619"/>
      <c r="CT28" s="619"/>
      <c r="CU28" s="619"/>
      <c r="CV28" s="619"/>
      <c r="CW28" s="619"/>
      <c r="CX28" s="619"/>
      <c r="CY28" s="620"/>
      <c r="CZ28" s="621">
        <v>6.2</v>
      </c>
      <c r="DA28" s="639"/>
      <c r="DB28" s="639"/>
      <c r="DC28" s="640"/>
      <c r="DD28" s="624">
        <v>498466</v>
      </c>
      <c r="DE28" s="619"/>
      <c r="DF28" s="619"/>
      <c r="DG28" s="619"/>
      <c r="DH28" s="619"/>
      <c r="DI28" s="619"/>
      <c r="DJ28" s="619"/>
      <c r="DK28" s="620"/>
      <c r="DL28" s="624">
        <v>498466</v>
      </c>
      <c r="DM28" s="619"/>
      <c r="DN28" s="619"/>
      <c r="DO28" s="619"/>
      <c r="DP28" s="619"/>
      <c r="DQ28" s="619"/>
      <c r="DR28" s="619"/>
      <c r="DS28" s="619"/>
      <c r="DT28" s="619"/>
      <c r="DU28" s="619"/>
      <c r="DV28" s="620"/>
      <c r="DW28" s="641">
        <v>10</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3187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706"/>
      <c r="BI29" s="706"/>
      <c r="BJ29" s="706"/>
      <c r="BK29" s="706"/>
      <c r="BL29" s="706"/>
      <c r="BM29" s="706"/>
      <c r="BN29" s="706"/>
      <c r="BO29" s="706"/>
      <c r="BP29" s="706"/>
      <c r="BQ29" s="707"/>
      <c r="BR29" s="678" t="s">
        <v>283</v>
      </c>
      <c r="BS29" s="706"/>
      <c r="BT29" s="706"/>
      <c r="BU29" s="706"/>
      <c r="BV29" s="706"/>
      <c r="BW29" s="706"/>
      <c r="BX29" s="706"/>
      <c r="BY29" s="706"/>
      <c r="BZ29" s="706"/>
      <c r="CA29" s="706"/>
      <c r="CB29" s="707"/>
      <c r="CD29" s="688" t="s">
        <v>284</v>
      </c>
      <c r="CE29" s="689"/>
      <c r="CF29" s="655" t="s">
        <v>285</v>
      </c>
      <c r="CG29" s="652"/>
      <c r="CH29" s="652"/>
      <c r="CI29" s="652"/>
      <c r="CJ29" s="652"/>
      <c r="CK29" s="652"/>
      <c r="CL29" s="652"/>
      <c r="CM29" s="652"/>
      <c r="CN29" s="652"/>
      <c r="CO29" s="652"/>
      <c r="CP29" s="652"/>
      <c r="CQ29" s="653"/>
      <c r="CR29" s="618">
        <v>498466</v>
      </c>
      <c r="CS29" s="637"/>
      <c r="CT29" s="637"/>
      <c r="CU29" s="637"/>
      <c r="CV29" s="637"/>
      <c r="CW29" s="637"/>
      <c r="CX29" s="637"/>
      <c r="CY29" s="638"/>
      <c r="CZ29" s="621">
        <v>6.2</v>
      </c>
      <c r="DA29" s="639"/>
      <c r="DB29" s="639"/>
      <c r="DC29" s="640"/>
      <c r="DD29" s="624">
        <v>498466</v>
      </c>
      <c r="DE29" s="637"/>
      <c r="DF29" s="637"/>
      <c r="DG29" s="637"/>
      <c r="DH29" s="637"/>
      <c r="DI29" s="637"/>
      <c r="DJ29" s="637"/>
      <c r="DK29" s="638"/>
      <c r="DL29" s="624">
        <v>498466</v>
      </c>
      <c r="DM29" s="637"/>
      <c r="DN29" s="637"/>
      <c r="DO29" s="637"/>
      <c r="DP29" s="637"/>
      <c r="DQ29" s="637"/>
      <c r="DR29" s="637"/>
      <c r="DS29" s="637"/>
      <c r="DT29" s="637"/>
      <c r="DU29" s="637"/>
      <c r="DV29" s="638"/>
      <c r="DW29" s="641">
        <v>10</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868507</v>
      </c>
      <c r="S30" s="619"/>
      <c r="T30" s="619"/>
      <c r="U30" s="619"/>
      <c r="V30" s="619"/>
      <c r="W30" s="619"/>
      <c r="X30" s="619"/>
      <c r="Y30" s="620"/>
      <c r="Z30" s="671">
        <v>10.1</v>
      </c>
      <c r="AA30" s="671"/>
      <c r="AB30" s="671"/>
      <c r="AC30" s="671"/>
      <c r="AD30" s="672" t="s">
        <v>108</v>
      </c>
      <c r="AE30" s="672"/>
      <c r="AF30" s="672"/>
      <c r="AG30" s="672"/>
      <c r="AH30" s="672"/>
      <c r="AI30" s="672"/>
      <c r="AJ30" s="672"/>
      <c r="AK30" s="672"/>
      <c r="AL30" s="641" t="s">
        <v>108</v>
      </c>
      <c r="AM30" s="673"/>
      <c r="AN30" s="673"/>
      <c r="AO30" s="674"/>
      <c r="AP30" s="694" t="s">
        <v>287</v>
      </c>
      <c r="AQ30" s="695"/>
      <c r="AR30" s="695"/>
      <c r="AS30" s="695"/>
      <c r="AT30" s="700" t="s">
        <v>288</v>
      </c>
      <c r="AU30" s="182"/>
      <c r="AV30" s="182"/>
      <c r="AW30" s="182"/>
      <c r="AX30" s="703" t="s">
        <v>166</v>
      </c>
      <c r="AY30" s="704"/>
      <c r="AZ30" s="704"/>
      <c r="BA30" s="704"/>
      <c r="BB30" s="704"/>
      <c r="BC30" s="704"/>
      <c r="BD30" s="704"/>
      <c r="BE30" s="704"/>
      <c r="BF30" s="705"/>
      <c r="BG30" s="684">
        <v>99.1</v>
      </c>
      <c r="BH30" s="685"/>
      <c r="BI30" s="685"/>
      <c r="BJ30" s="685"/>
      <c r="BK30" s="685"/>
      <c r="BL30" s="685"/>
      <c r="BM30" s="686">
        <v>96.2</v>
      </c>
      <c r="BN30" s="685"/>
      <c r="BO30" s="685"/>
      <c r="BP30" s="685"/>
      <c r="BQ30" s="687"/>
      <c r="BR30" s="684">
        <v>99.2</v>
      </c>
      <c r="BS30" s="685"/>
      <c r="BT30" s="685"/>
      <c r="BU30" s="685"/>
      <c r="BV30" s="685"/>
      <c r="BW30" s="685"/>
      <c r="BX30" s="686">
        <v>96.3</v>
      </c>
      <c r="BY30" s="685"/>
      <c r="BZ30" s="685"/>
      <c r="CA30" s="685"/>
      <c r="CB30" s="687"/>
      <c r="CD30" s="690"/>
      <c r="CE30" s="691"/>
      <c r="CF30" s="655" t="s">
        <v>289</v>
      </c>
      <c r="CG30" s="652"/>
      <c r="CH30" s="652"/>
      <c r="CI30" s="652"/>
      <c r="CJ30" s="652"/>
      <c r="CK30" s="652"/>
      <c r="CL30" s="652"/>
      <c r="CM30" s="652"/>
      <c r="CN30" s="652"/>
      <c r="CO30" s="652"/>
      <c r="CP30" s="652"/>
      <c r="CQ30" s="653"/>
      <c r="CR30" s="618">
        <v>468269</v>
      </c>
      <c r="CS30" s="619"/>
      <c r="CT30" s="619"/>
      <c r="CU30" s="619"/>
      <c r="CV30" s="619"/>
      <c r="CW30" s="619"/>
      <c r="CX30" s="619"/>
      <c r="CY30" s="620"/>
      <c r="CZ30" s="621">
        <v>5.9</v>
      </c>
      <c r="DA30" s="639"/>
      <c r="DB30" s="639"/>
      <c r="DC30" s="640"/>
      <c r="DD30" s="624">
        <v>468269</v>
      </c>
      <c r="DE30" s="619"/>
      <c r="DF30" s="619"/>
      <c r="DG30" s="619"/>
      <c r="DH30" s="619"/>
      <c r="DI30" s="619"/>
      <c r="DJ30" s="619"/>
      <c r="DK30" s="620"/>
      <c r="DL30" s="624">
        <v>468269</v>
      </c>
      <c r="DM30" s="619"/>
      <c r="DN30" s="619"/>
      <c r="DO30" s="619"/>
      <c r="DP30" s="619"/>
      <c r="DQ30" s="619"/>
      <c r="DR30" s="619"/>
      <c r="DS30" s="619"/>
      <c r="DT30" s="619"/>
      <c r="DU30" s="619"/>
      <c r="DV30" s="620"/>
      <c r="DW30" s="641">
        <v>9.3000000000000007</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620949</v>
      </c>
      <c r="S31" s="619"/>
      <c r="T31" s="619"/>
      <c r="U31" s="619"/>
      <c r="V31" s="619"/>
      <c r="W31" s="619"/>
      <c r="X31" s="619"/>
      <c r="Y31" s="620"/>
      <c r="Z31" s="671">
        <v>7.2</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94.5</v>
      </c>
      <c r="BN31" s="683"/>
      <c r="BO31" s="683"/>
      <c r="BP31" s="683"/>
      <c r="BQ31" s="647"/>
      <c r="BR31" s="682">
        <v>98.8</v>
      </c>
      <c r="BS31" s="637"/>
      <c r="BT31" s="637"/>
      <c r="BU31" s="637"/>
      <c r="BV31" s="637"/>
      <c r="BW31" s="637"/>
      <c r="BX31" s="673">
        <v>94.8</v>
      </c>
      <c r="BY31" s="683"/>
      <c r="BZ31" s="683"/>
      <c r="CA31" s="683"/>
      <c r="CB31" s="647"/>
      <c r="CD31" s="690"/>
      <c r="CE31" s="691"/>
      <c r="CF31" s="655" t="s">
        <v>293</v>
      </c>
      <c r="CG31" s="652"/>
      <c r="CH31" s="652"/>
      <c r="CI31" s="652"/>
      <c r="CJ31" s="652"/>
      <c r="CK31" s="652"/>
      <c r="CL31" s="652"/>
      <c r="CM31" s="652"/>
      <c r="CN31" s="652"/>
      <c r="CO31" s="652"/>
      <c r="CP31" s="652"/>
      <c r="CQ31" s="653"/>
      <c r="CR31" s="618">
        <v>30197</v>
      </c>
      <c r="CS31" s="637"/>
      <c r="CT31" s="637"/>
      <c r="CU31" s="637"/>
      <c r="CV31" s="637"/>
      <c r="CW31" s="637"/>
      <c r="CX31" s="637"/>
      <c r="CY31" s="638"/>
      <c r="CZ31" s="621">
        <v>0.4</v>
      </c>
      <c r="DA31" s="639"/>
      <c r="DB31" s="639"/>
      <c r="DC31" s="640"/>
      <c r="DD31" s="624">
        <v>30197</v>
      </c>
      <c r="DE31" s="637"/>
      <c r="DF31" s="637"/>
      <c r="DG31" s="637"/>
      <c r="DH31" s="637"/>
      <c r="DI31" s="637"/>
      <c r="DJ31" s="637"/>
      <c r="DK31" s="638"/>
      <c r="DL31" s="624">
        <v>30197</v>
      </c>
      <c r="DM31" s="637"/>
      <c r="DN31" s="637"/>
      <c r="DO31" s="637"/>
      <c r="DP31" s="637"/>
      <c r="DQ31" s="637"/>
      <c r="DR31" s="637"/>
      <c r="DS31" s="637"/>
      <c r="DT31" s="637"/>
      <c r="DU31" s="637"/>
      <c r="DV31" s="638"/>
      <c r="DW31" s="641">
        <v>0.6</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136030</v>
      </c>
      <c r="S32" s="619"/>
      <c r="T32" s="619"/>
      <c r="U32" s="619"/>
      <c r="V32" s="619"/>
      <c r="W32" s="619"/>
      <c r="X32" s="619"/>
      <c r="Y32" s="620"/>
      <c r="Z32" s="671">
        <v>1.6</v>
      </c>
      <c r="AA32" s="671"/>
      <c r="AB32" s="671"/>
      <c r="AC32" s="671"/>
      <c r="AD32" s="672">
        <v>548</v>
      </c>
      <c r="AE32" s="672"/>
      <c r="AF32" s="672"/>
      <c r="AG32" s="672"/>
      <c r="AH32" s="672"/>
      <c r="AI32" s="672"/>
      <c r="AJ32" s="672"/>
      <c r="AK32" s="672"/>
      <c r="AL32" s="641">
        <v>0</v>
      </c>
      <c r="AM32" s="673"/>
      <c r="AN32" s="673"/>
      <c r="AO32" s="674"/>
      <c r="AP32" s="698"/>
      <c r="AQ32" s="699"/>
      <c r="AR32" s="699"/>
      <c r="AS32" s="699"/>
      <c r="AT32" s="702"/>
      <c r="AU32" s="183"/>
      <c r="AV32" s="183"/>
      <c r="AW32" s="183"/>
      <c r="AX32" s="599" t="s">
        <v>295</v>
      </c>
      <c r="AY32" s="600"/>
      <c r="AZ32" s="600"/>
      <c r="BA32" s="600"/>
      <c r="BB32" s="600"/>
      <c r="BC32" s="600"/>
      <c r="BD32" s="600"/>
      <c r="BE32" s="600"/>
      <c r="BF32" s="601"/>
      <c r="BG32" s="681">
        <v>99.2</v>
      </c>
      <c r="BH32" s="603"/>
      <c r="BI32" s="603"/>
      <c r="BJ32" s="603"/>
      <c r="BK32" s="603"/>
      <c r="BL32" s="603"/>
      <c r="BM32" s="666">
        <v>96.7</v>
      </c>
      <c r="BN32" s="603"/>
      <c r="BO32" s="603"/>
      <c r="BP32" s="603"/>
      <c r="BQ32" s="660"/>
      <c r="BR32" s="681">
        <v>99.3</v>
      </c>
      <c r="BS32" s="603"/>
      <c r="BT32" s="603"/>
      <c r="BU32" s="603"/>
      <c r="BV32" s="603"/>
      <c r="BW32" s="603"/>
      <c r="BX32" s="666">
        <v>96.8</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146700</v>
      </c>
      <c r="S33" s="619"/>
      <c r="T33" s="619"/>
      <c r="U33" s="619"/>
      <c r="V33" s="619"/>
      <c r="W33" s="619"/>
      <c r="X33" s="619"/>
      <c r="Y33" s="620"/>
      <c r="Z33" s="671">
        <v>1.7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4219930</v>
      </c>
      <c r="CS33" s="637"/>
      <c r="CT33" s="637"/>
      <c r="CU33" s="637"/>
      <c r="CV33" s="637"/>
      <c r="CW33" s="637"/>
      <c r="CX33" s="637"/>
      <c r="CY33" s="638"/>
      <c r="CZ33" s="621">
        <v>52.9</v>
      </c>
      <c r="DA33" s="639"/>
      <c r="DB33" s="639"/>
      <c r="DC33" s="640"/>
      <c r="DD33" s="624">
        <v>3182930</v>
      </c>
      <c r="DE33" s="637"/>
      <c r="DF33" s="637"/>
      <c r="DG33" s="637"/>
      <c r="DH33" s="637"/>
      <c r="DI33" s="637"/>
      <c r="DJ33" s="637"/>
      <c r="DK33" s="638"/>
      <c r="DL33" s="624">
        <v>2230992</v>
      </c>
      <c r="DM33" s="637"/>
      <c r="DN33" s="637"/>
      <c r="DO33" s="637"/>
      <c r="DP33" s="637"/>
      <c r="DQ33" s="637"/>
      <c r="DR33" s="637"/>
      <c r="DS33" s="637"/>
      <c r="DT33" s="637"/>
      <c r="DU33" s="637"/>
      <c r="DV33" s="638"/>
      <c r="DW33" s="641">
        <v>44.5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1285407</v>
      </c>
      <c r="CS34" s="619"/>
      <c r="CT34" s="619"/>
      <c r="CU34" s="619"/>
      <c r="CV34" s="619"/>
      <c r="CW34" s="619"/>
      <c r="CX34" s="619"/>
      <c r="CY34" s="620"/>
      <c r="CZ34" s="621">
        <v>16.100000000000001</v>
      </c>
      <c r="DA34" s="639"/>
      <c r="DB34" s="639"/>
      <c r="DC34" s="640"/>
      <c r="DD34" s="624">
        <v>1079873</v>
      </c>
      <c r="DE34" s="619"/>
      <c r="DF34" s="619"/>
      <c r="DG34" s="619"/>
      <c r="DH34" s="619"/>
      <c r="DI34" s="619"/>
      <c r="DJ34" s="619"/>
      <c r="DK34" s="620"/>
      <c r="DL34" s="624">
        <v>885628</v>
      </c>
      <c r="DM34" s="619"/>
      <c r="DN34" s="619"/>
      <c r="DO34" s="619"/>
      <c r="DP34" s="619"/>
      <c r="DQ34" s="619"/>
      <c r="DR34" s="619"/>
      <c r="DS34" s="619"/>
      <c r="DT34" s="619"/>
      <c r="DU34" s="619"/>
      <c r="DV34" s="620"/>
      <c r="DW34" s="641">
        <v>17.7</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821900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183808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32332</v>
      </c>
      <c r="CS35" s="637"/>
      <c r="CT35" s="637"/>
      <c r="CU35" s="637"/>
      <c r="CV35" s="637"/>
      <c r="CW35" s="637"/>
      <c r="CX35" s="637"/>
      <c r="CY35" s="638"/>
      <c r="CZ35" s="621">
        <v>0.4</v>
      </c>
      <c r="DA35" s="639"/>
      <c r="DB35" s="639"/>
      <c r="DC35" s="640"/>
      <c r="DD35" s="624">
        <v>25466</v>
      </c>
      <c r="DE35" s="637"/>
      <c r="DF35" s="637"/>
      <c r="DG35" s="637"/>
      <c r="DH35" s="637"/>
      <c r="DI35" s="637"/>
      <c r="DJ35" s="637"/>
      <c r="DK35" s="638"/>
      <c r="DL35" s="624">
        <v>25466</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8607172</v>
      </c>
      <c r="S36" s="659"/>
      <c r="T36" s="659"/>
      <c r="U36" s="659"/>
      <c r="V36" s="659"/>
      <c r="W36" s="659"/>
      <c r="X36" s="659"/>
      <c r="Y36" s="662"/>
      <c r="Z36" s="663">
        <v>100</v>
      </c>
      <c r="AA36" s="663"/>
      <c r="AB36" s="663"/>
      <c r="AC36" s="663"/>
      <c r="AD36" s="664">
        <v>5008685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208769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146010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1790793</v>
      </c>
      <c r="CS36" s="619"/>
      <c r="CT36" s="619"/>
      <c r="CU36" s="619"/>
      <c r="CV36" s="619"/>
      <c r="CW36" s="619"/>
      <c r="CX36" s="619"/>
      <c r="CY36" s="620"/>
      <c r="CZ36" s="621">
        <v>22.4</v>
      </c>
      <c r="DA36" s="639"/>
      <c r="DB36" s="639"/>
      <c r="DC36" s="640"/>
      <c r="DD36" s="624">
        <v>1173538</v>
      </c>
      <c r="DE36" s="619"/>
      <c r="DF36" s="619"/>
      <c r="DG36" s="619"/>
      <c r="DH36" s="619"/>
      <c r="DI36" s="619"/>
      <c r="DJ36" s="619"/>
      <c r="DK36" s="620"/>
      <c r="DL36" s="624">
        <v>886514</v>
      </c>
      <c r="DM36" s="619"/>
      <c r="DN36" s="619"/>
      <c r="DO36" s="619"/>
      <c r="DP36" s="619"/>
      <c r="DQ36" s="619"/>
      <c r="DR36" s="619"/>
      <c r="DS36" s="619"/>
      <c r="DT36" s="619"/>
      <c r="DU36" s="619"/>
      <c r="DV36" s="620"/>
      <c r="DW36" s="641">
        <v>17.7</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26285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2523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425676</v>
      </c>
      <c r="CS37" s="637"/>
      <c r="CT37" s="637"/>
      <c r="CU37" s="637"/>
      <c r="CV37" s="637"/>
      <c r="CW37" s="637"/>
      <c r="CX37" s="637"/>
      <c r="CY37" s="638"/>
      <c r="CZ37" s="621">
        <v>5.3</v>
      </c>
      <c r="DA37" s="639"/>
      <c r="DB37" s="639"/>
      <c r="DC37" s="640"/>
      <c r="DD37" s="624">
        <v>425356</v>
      </c>
      <c r="DE37" s="637"/>
      <c r="DF37" s="637"/>
      <c r="DG37" s="637"/>
      <c r="DH37" s="637"/>
      <c r="DI37" s="637"/>
      <c r="DJ37" s="637"/>
      <c r="DK37" s="638"/>
      <c r="DL37" s="624">
        <v>341068</v>
      </c>
      <c r="DM37" s="637"/>
      <c r="DN37" s="637"/>
      <c r="DO37" s="637"/>
      <c r="DP37" s="637"/>
      <c r="DQ37" s="637"/>
      <c r="DR37" s="637"/>
      <c r="DS37" s="637"/>
      <c r="DT37" s="637"/>
      <c r="DU37" s="637"/>
      <c r="DV37" s="638"/>
      <c r="DW37" s="641">
        <v>6.8</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447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4811</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795615</v>
      </c>
      <c r="CS38" s="619"/>
      <c r="CT38" s="619"/>
      <c r="CU38" s="619"/>
      <c r="CV38" s="619"/>
      <c r="CW38" s="619"/>
      <c r="CX38" s="619"/>
      <c r="CY38" s="620"/>
      <c r="CZ38" s="621">
        <v>10</v>
      </c>
      <c r="DA38" s="639"/>
      <c r="DB38" s="639"/>
      <c r="DC38" s="640"/>
      <c r="DD38" s="624">
        <v>678744</v>
      </c>
      <c r="DE38" s="619"/>
      <c r="DF38" s="619"/>
      <c r="DG38" s="619"/>
      <c r="DH38" s="619"/>
      <c r="DI38" s="619"/>
      <c r="DJ38" s="619"/>
      <c r="DK38" s="620"/>
      <c r="DL38" s="624">
        <v>433384</v>
      </c>
      <c r="DM38" s="619"/>
      <c r="DN38" s="619"/>
      <c r="DO38" s="619"/>
      <c r="DP38" s="619"/>
      <c r="DQ38" s="619"/>
      <c r="DR38" s="619"/>
      <c r="DS38" s="619"/>
      <c r="DT38" s="619"/>
      <c r="DU38" s="619"/>
      <c r="DV38" s="620"/>
      <c r="DW38" s="641">
        <v>8.6999999999999993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220183</v>
      </c>
      <c r="CS39" s="637"/>
      <c r="CT39" s="637"/>
      <c r="CU39" s="637"/>
      <c r="CV39" s="637"/>
      <c r="CW39" s="637"/>
      <c r="CX39" s="637"/>
      <c r="CY39" s="638"/>
      <c r="CZ39" s="621">
        <v>2.8</v>
      </c>
      <c r="DA39" s="639"/>
      <c r="DB39" s="639"/>
      <c r="DC39" s="640"/>
      <c r="DD39" s="624">
        <v>209709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191619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95600</v>
      </c>
      <c r="CS40" s="619"/>
      <c r="CT40" s="619"/>
      <c r="CU40" s="619"/>
      <c r="CV40" s="619"/>
      <c r="CW40" s="619"/>
      <c r="CX40" s="619"/>
      <c r="CY40" s="620"/>
      <c r="CZ40" s="621">
        <v>1.2</v>
      </c>
      <c r="DA40" s="639"/>
      <c r="DB40" s="639"/>
      <c r="DC40" s="640"/>
      <c r="DD40" s="624">
        <v>15600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394780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1192653</v>
      </c>
      <c r="CS42" s="619"/>
      <c r="CT42" s="619"/>
      <c r="CU42" s="619"/>
      <c r="CV42" s="619"/>
      <c r="CW42" s="619"/>
      <c r="CX42" s="619"/>
      <c r="CY42" s="620"/>
      <c r="CZ42" s="621">
        <v>14.9</v>
      </c>
      <c r="DA42" s="622"/>
      <c r="DB42" s="622"/>
      <c r="DC42" s="623"/>
      <c r="DD42" s="624">
        <v>710867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28573</v>
      </c>
      <c r="CS43" s="637"/>
      <c r="CT43" s="637"/>
      <c r="CU43" s="637"/>
      <c r="CV43" s="637"/>
      <c r="CW43" s="637"/>
      <c r="CX43" s="637"/>
      <c r="CY43" s="638"/>
      <c r="CZ43" s="621">
        <v>0.4</v>
      </c>
      <c r="DA43" s="639"/>
      <c r="DB43" s="639"/>
      <c r="DC43" s="640"/>
      <c r="DD43" s="624">
        <v>28573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1192445</v>
      </c>
      <c r="CS44" s="619"/>
      <c r="CT44" s="619"/>
      <c r="CU44" s="619"/>
      <c r="CV44" s="619"/>
      <c r="CW44" s="619"/>
      <c r="CX44" s="619"/>
      <c r="CY44" s="620"/>
      <c r="CZ44" s="621">
        <v>14.9</v>
      </c>
      <c r="DA44" s="622"/>
      <c r="DB44" s="622"/>
      <c r="DC44" s="623"/>
      <c r="DD44" s="624">
        <v>710659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180844</v>
      </c>
      <c r="CS45" s="637"/>
      <c r="CT45" s="637"/>
      <c r="CU45" s="637"/>
      <c r="CV45" s="637"/>
      <c r="CW45" s="637"/>
      <c r="CX45" s="637"/>
      <c r="CY45" s="638"/>
      <c r="CZ45" s="621">
        <v>2.2999999999999998</v>
      </c>
      <c r="DA45" s="639"/>
      <c r="DB45" s="639"/>
      <c r="DC45" s="640"/>
      <c r="DD45" s="624">
        <v>45541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1011601</v>
      </c>
      <c r="CS46" s="619"/>
      <c r="CT46" s="619"/>
      <c r="CU46" s="619"/>
      <c r="CV46" s="619"/>
      <c r="CW46" s="619"/>
      <c r="CX46" s="619"/>
      <c r="CY46" s="620"/>
      <c r="CZ46" s="621">
        <v>12.7</v>
      </c>
      <c r="DA46" s="622"/>
      <c r="DB46" s="622"/>
      <c r="DC46" s="623"/>
      <c r="DD46" s="624">
        <v>665118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208</v>
      </c>
      <c r="CS47" s="637"/>
      <c r="CT47" s="637"/>
      <c r="CU47" s="637"/>
      <c r="CV47" s="637"/>
      <c r="CW47" s="637"/>
      <c r="CX47" s="637"/>
      <c r="CY47" s="638"/>
      <c r="CZ47" s="621">
        <v>0</v>
      </c>
      <c r="DA47" s="639"/>
      <c r="DB47" s="639"/>
      <c r="DC47" s="640"/>
      <c r="DD47" s="624">
        <v>208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7979481</v>
      </c>
      <c r="CS49" s="603"/>
      <c r="CT49" s="603"/>
      <c r="CU49" s="603"/>
      <c r="CV49" s="603"/>
      <c r="CW49" s="603"/>
      <c r="CX49" s="603"/>
      <c r="CY49" s="604"/>
      <c r="CZ49" s="605">
        <v>100</v>
      </c>
      <c r="DA49" s="606"/>
      <c r="DB49" s="606"/>
      <c r="DC49" s="607"/>
      <c r="DD49" s="608">
        <v>5946693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8421</v>
      </c>
      <c r="R7" s="1131"/>
      <c r="S7" s="1131"/>
      <c r="T7" s="1131"/>
      <c r="U7" s="1131"/>
      <c r="V7" s="1131">
        <v>7800</v>
      </c>
      <c r="W7" s="1131"/>
      <c r="X7" s="1131"/>
      <c r="Y7" s="1131"/>
      <c r="Z7" s="1131"/>
      <c r="AA7" s="1131">
        <v>621</v>
      </c>
      <c r="AB7" s="1131"/>
      <c r="AC7" s="1131"/>
      <c r="AD7" s="1131"/>
      <c r="AE7" s="1132"/>
      <c r="AF7" s="1133">
        <v>426</v>
      </c>
      <c r="AG7" s="1134"/>
      <c r="AH7" s="1134"/>
      <c r="AI7" s="1134"/>
      <c r="AJ7" s="1135"/>
      <c r="AK7" s="1117">
        <v>775</v>
      </c>
      <c r="AL7" s="1118"/>
      <c r="AM7" s="1118"/>
      <c r="AN7" s="1118"/>
      <c r="AO7" s="1118"/>
      <c r="AP7" s="1118">
        <v>2784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v>0</v>
      </c>
      <c r="CI7" s="1115"/>
      <c r="CJ7" s="1115"/>
      <c r="CK7" s="1115"/>
      <c r="CL7" s="1116"/>
      <c r="CM7" s="1114">
        <v>31</v>
      </c>
      <c r="CN7" s="1115"/>
      <c r="CO7" s="1115"/>
      <c r="CP7" s="1115"/>
      <c r="CQ7" s="1116"/>
      <c r="CR7" s="1114">
        <v>20</v>
      </c>
      <c r="CS7" s="1115"/>
      <c r="CT7" s="1115"/>
      <c r="CU7" s="1115"/>
      <c r="CV7" s="1116"/>
      <c r="CW7" s="1114">
        <v>3</v>
      </c>
      <c r="CX7" s="1115"/>
      <c r="CY7" s="1115"/>
      <c r="CZ7" s="1115"/>
      <c r="DA7" s="1116"/>
      <c r="DB7" s="1114" t="s">
        <v>539</v>
      </c>
      <c r="DC7" s="1115"/>
      <c r="DD7" s="1115"/>
      <c r="DE7" s="1115"/>
      <c r="DF7" s="1116"/>
      <c r="DG7" s="1114" t="s">
        <v>539</v>
      </c>
      <c r="DH7" s="1115"/>
      <c r="DI7" s="1115"/>
      <c r="DJ7" s="1115"/>
      <c r="DK7" s="1116"/>
      <c r="DL7" s="1114" t="s">
        <v>539</v>
      </c>
      <c r="DM7" s="1115"/>
      <c r="DN7" s="1115"/>
      <c r="DO7" s="1115"/>
      <c r="DP7" s="1116"/>
      <c r="DQ7" s="1114" t="s">
        <v>539</v>
      </c>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145</v>
      </c>
      <c r="R8" s="1070"/>
      <c r="S8" s="1070"/>
      <c r="T8" s="1070"/>
      <c r="U8" s="1070"/>
      <c r="V8" s="1070">
        <v>142</v>
      </c>
      <c r="W8" s="1070"/>
      <c r="X8" s="1070"/>
      <c r="Y8" s="1070"/>
      <c r="Z8" s="1070"/>
      <c r="AA8" s="1070">
        <v>2</v>
      </c>
      <c r="AB8" s="1070"/>
      <c r="AC8" s="1070"/>
      <c r="AD8" s="1070"/>
      <c r="AE8" s="1071"/>
      <c r="AF8" s="1063">
        <v>2</v>
      </c>
      <c r="AG8" s="1064"/>
      <c r="AH8" s="1064"/>
      <c r="AI8" s="1064"/>
      <c r="AJ8" s="1065"/>
      <c r="AK8" s="1112">
        <v>94</v>
      </c>
      <c r="AL8" s="1113"/>
      <c r="AM8" s="1113"/>
      <c r="AN8" s="1113"/>
      <c r="AO8" s="1113"/>
      <c r="AP8" s="1113" t="s">
        <v>539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553</v>
      </c>
      <c r="BT8" s="1041"/>
      <c r="BU8" s="1041"/>
      <c r="BV8" s="1041"/>
      <c r="BW8" s="1041"/>
      <c r="BX8" s="1041"/>
      <c r="BY8" s="1041"/>
      <c r="BZ8" s="1041"/>
      <c r="CA8" s="1041"/>
      <c r="CB8" s="1041"/>
      <c r="CC8" s="1041"/>
      <c r="CD8" s="1041"/>
      <c r="CE8" s="1041"/>
      <c r="CF8" s="1041"/>
      <c r="CG8" s="1042"/>
      <c r="CH8" s="1015">
        <v>-1</v>
      </c>
      <c r="CI8" s="1016"/>
      <c r="CJ8" s="1016"/>
      <c r="CK8" s="1016"/>
      <c r="CL8" s="1017"/>
      <c r="CM8" s="1015">
        <v>36</v>
      </c>
      <c r="CN8" s="1016"/>
      <c r="CO8" s="1016"/>
      <c r="CP8" s="1016"/>
      <c r="CQ8" s="1017"/>
      <c r="CR8" s="1015">
        <v>27</v>
      </c>
      <c r="CS8" s="1016"/>
      <c r="CT8" s="1016"/>
      <c r="CU8" s="1016"/>
      <c r="CV8" s="1017"/>
      <c r="CW8" s="1015" t="s">
        <v>539</v>
      </c>
      <c r="CX8" s="1016"/>
      <c r="CY8" s="1016"/>
      <c r="CZ8" s="1016"/>
      <c r="DA8" s="1017"/>
      <c r="DB8" s="1015" t="s">
        <v>539</v>
      </c>
      <c r="DC8" s="1016"/>
      <c r="DD8" s="1016"/>
      <c r="DE8" s="1016"/>
      <c r="DF8" s="1017"/>
      <c r="DG8" s="1015" t="s">
        <v>539</v>
      </c>
      <c r="DH8" s="1016"/>
      <c r="DI8" s="1016"/>
      <c r="DJ8" s="1016"/>
      <c r="DK8" s="1017"/>
      <c r="DL8" s="1015" t="s">
        <v>539</v>
      </c>
      <c r="DM8" s="1016"/>
      <c r="DN8" s="1016"/>
      <c r="DO8" s="1016"/>
      <c r="DP8" s="1017"/>
      <c r="DQ8" s="1015" t="s">
        <v>539</v>
      </c>
      <c r="DR8" s="1016"/>
      <c r="DS8" s="1016"/>
      <c r="DT8" s="1016"/>
      <c r="DU8" s="1017"/>
      <c r="DV8" s="1018"/>
      <c r="DW8" s="1019"/>
      <c r="DX8" s="1019"/>
      <c r="DY8" s="1019"/>
      <c r="DZ8" s="1020"/>
      <c r="EA8" s="205"/>
    </row>
    <row r="9" spans="1:131" s="206" customFormat="1" ht="26.25" customHeight="1" x14ac:dyDescent="0.15">
      <c r="A9" s="212">
        <v>3</v>
      </c>
      <c r="B9" s="1057" t="s">
        <v>362</v>
      </c>
      <c r="C9" s="1058"/>
      <c r="D9" s="1058"/>
      <c r="E9" s="1058"/>
      <c r="F9" s="1058"/>
      <c r="G9" s="1058"/>
      <c r="H9" s="1058"/>
      <c r="I9" s="1058"/>
      <c r="J9" s="1058"/>
      <c r="K9" s="1058"/>
      <c r="L9" s="1058"/>
      <c r="M9" s="1058"/>
      <c r="N9" s="1058"/>
      <c r="O9" s="1058"/>
      <c r="P9" s="1059"/>
      <c r="Q9" s="1069">
        <v>94</v>
      </c>
      <c r="R9" s="1070"/>
      <c r="S9" s="1070"/>
      <c r="T9" s="1070"/>
      <c r="U9" s="1070"/>
      <c r="V9" s="1070">
        <v>90</v>
      </c>
      <c r="W9" s="1070"/>
      <c r="X9" s="1070"/>
      <c r="Y9" s="1070"/>
      <c r="Z9" s="1070"/>
      <c r="AA9" s="1070">
        <v>4</v>
      </c>
      <c r="AB9" s="1070"/>
      <c r="AC9" s="1070"/>
      <c r="AD9" s="1070"/>
      <c r="AE9" s="1071"/>
      <c r="AF9" s="1063">
        <v>4</v>
      </c>
      <c r="AG9" s="1064"/>
      <c r="AH9" s="1064"/>
      <c r="AI9" s="1064"/>
      <c r="AJ9" s="1065"/>
      <c r="AK9" s="1112">
        <v>53</v>
      </c>
      <c r="AL9" s="1113"/>
      <c r="AM9" s="1113"/>
      <c r="AN9" s="1113"/>
      <c r="AO9" s="1113"/>
      <c r="AP9" s="1113">
        <v>159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8660</v>
      </c>
      <c r="R23" s="1095"/>
      <c r="S23" s="1095"/>
      <c r="T23" s="1095"/>
      <c r="U23" s="1095"/>
      <c r="V23" s="1095">
        <v>8032</v>
      </c>
      <c r="W23" s="1095"/>
      <c r="X23" s="1095"/>
      <c r="Y23" s="1095"/>
      <c r="Z23" s="1095"/>
      <c r="AA23" s="1095">
        <v>628</v>
      </c>
      <c r="AB23" s="1095"/>
      <c r="AC23" s="1095"/>
      <c r="AD23" s="1095"/>
      <c r="AE23" s="1096"/>
      <c r="AF23" s="1097">
        <v>433</v>
      </c>
      <c r="AG23" s="1095"/>
      <c r="AH23" s="1095"/>
      <c r="AI23" s="1095"/>
      <c r="AJ23" s="1098"/>
      <c r="AK23" s="1099"/>
      <c r="AL23" s="1100"/>
      <c r="AM23" s="1100"/>
      <c r="AN23" s="1100"/>
      <c r="AO23" s="1100"/>
      <c r="AP23" s="1095">
        <v>2943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2469</v>
      </c>
      <c r="R28" s="1080"/>
      <c r="S28" s="1080"/>
      <c r="T28" s="1080"/>
      <c r="U28" s="1080"/>
      <c r="V28" s="1080">
        <v>2285</v>
      </c>
      <c r="W28" s="1080"/>
      <c r="X28" s="1080"/>
      <c r="Y28" s="1080"/>
      <c r="Z28" s="1080"/>
      <c r="AA28" s="1080">
        <v>184</v>
      </c>
      <c r="AB28" s="1080"/>
      <c r="AC28" s="1080"/>
      <c r="AD28" s="1080"/>
      <c r="AE28" s="1081"/>
      <c r="AF28" s="1082">
        <v>184</v>
      </c>
      <c r="AG28" s="1080"/>
      <c r="AH28" s="1080"/>
      <c r="AI28" s="1080"/>
      <c r="AJ28" s="1083"/>
      <c r="AK28" s="1084">
        <v>160</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1317</v>
      </c>
      <c r="R29" s="1070"/>
      <c r="S29" s="1070"/>
      <c r="T29" s="1070"/>
      <c r="U29" s="1070"/>
      <c r="V29" s="1070">
        <v>1274</v>
      </c>
      <c r="W29" s="1070"/>
      <c r="X29" s="1070"/>
      <c r="Y29" s="1070"/>
      <c r="Z29" s="1070"/>
      <c r="AA29" s="1070">
        <v>42</v>
      </c>
      <c r="AB29" s="1070"/>
      <c r="AC29" s="1070"/>
      <c r="AD29" s="1070"/>
      <c r="AE29" s="1071"/>
      <c r="AF29" s="1063">
        <v>42</v>
      </c>
      <c r="AG29" s="1064"/>
      <c r="AH29" s="1064"/>
      <c r="AI29" s="1064"/>
      <c r="AJ29" s="1065"/>
      <c r="AK29" s="1006">
        <v>193</v>
      </c>
      <c r="AL29" s="997"/>
      <c r="AM29" s="997"/>
      <c r="AN29" s="997"/>
      <c r="AO29" s="997"/>
      <c r="AP29" s="997" t="s">
        <v>539</v>
      </c>
      <c r="AQ29" s="997"/>
      <c r="AR29" s="997"/>
      <c r="AS29" s="997"/>
      <c r="AT29" s="997"/>
      <c r="AU29" s="997" t="s">
        <v>539</v>
      </c>
      <c r="AV29" s="997"/>
      <c r="AW29" s="997"/>
      <c r="AX29" s="997"/>
      <c r="AY29" s="997"/>
      <c r="AZ29" s="1068" t="s">
        <v>539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134</v>
      </c>
      <c r="R30" s="1070"/>
      <c r="S30" s="1070"/>
      <c r="T30" s="1070"/>
      <c r="U30" s="1070"/>
      <c r="V30" s="1070">
        <v>129</v>
      </c>
      <c r="W30" s="1070"/>
      <c r="X30" s="1070"/>
      <c r="Y30" s="1070"/>
      <c r="Z30" s="1070"/>
      <c r="AA30" s="1070">
        <v>5</v>
      </c>
      <c r="AB30" s="1070"/>
      <c r="AC30" s="1070"/>
      <c r="AD30" s="1070"/>
      <c r="AE30" s="1071"/>
      <c r="AF30" s="1063">
        <v>5</v>
      </c>
      <c r="AG30" s="1064"/>
      <c r="AH30" s="1064"/>
      <c r="AI30" s="1064"/>
      <c r="AJ30" s="1065"/>
      <c r="AK30" s="1006">
        <v>41</v>
      </c>
      <c r="AL30" s="997"/>
      <c r="AM30" s="997"/>
      <c r="AN30" s="997"/>
      <c r="AO30" s="997"/>
      <c r="AP30" s="997" t="s">
        <v>539</v>
      </c>
      <c r="AQ30" s="997"/>
      <c r="AR30" s="997"/>
      <c r="AS30" s="997"/>
      <c r="AT30" s="997"/>
      <c r="AU30" s="997" t="s">
        <v>539</v>
      </c>
      <c r="AV30" s="997"/>
      <c r="AW30" s="997"/>
      <c r="AX30" s="997"/>
      <c r="AY30" s="997"/>
      <c r="AZ30" s="1068" t="s">
        <v>539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173</v>
      </c>
      <c r="R31" s="1070"/>
      <c r="S31" s="1070"/>
      <c r="T31" s="1070"/>
      <c r="U31" s="1070"/>
      <c r="V31" s="1070">
        <v>167</v>
      </c>
      <c r="W31" s="1070"/>
      <c r="X31" s="1070"/>
      <c r="Y31" s="1070"/>
      <c r="Z31" s="1070"/>
      <c r="AA31" s="1070">
        <v>6</v>
      </c>
      <c r="AB31" s="1070"/>
      <c r="AC31" s="1070"/>
      <c r="AD31" s="1070"/>
      <c r="AE31" s="1071"/>
      <c r="AF31" s="1063">
        <v>6</v>
      </c>
      <c r="AG31" s="1064"/>
      <c r="AH31" s="1064"/>
      <c r="AI31" s="1064"/>
      <c r="AJ31" s="1065"/>
      <c r="AK31" s="1006">
        <v>120</v>
      </c>
      <c r="AL31" s="997"/>
      <c r="AM31" s="997"/>
      <c r="AN31" s="997"/>
      <c r="AO31" s="997"/>
      <c r="AP31" s="997">
        <v>1234</v>
      </c>
      <c r="AQ31" s="997"/>
      <c r="AR31" s="997"/>
      <c r="AS31" s="997"/>
      <c r="AT31" s="997"/>
      <c r="AU31" s="997">
        <v>1081</v>
      </c>
      <c r="AV31" s="997"/>
      <c r="AW31" s="997"/>
      <c r="AX31" s="997"/>
      <c r="AY31" s="997"/>
      <c r="AZ31" s="1068" t="s">
        <v>539</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381</v>
      </c>
      <c r="C32" s="1058"/>
      <c r="D32" s="1058"/>
      <c r="E32" s="1058"/>
      <c r="F32" s="1058"/>
      <c r="G32" s="1058"/>
      <c r="H32" s="1058"/>
      <c r="I32" s="1058"/>
      <c r="J32" s="1058"/>
      <c r="K32" s="1058"/>
      <c r="L32" s="1058"/>
      <c r="M32" s="1058"/>
      <c r="N32" s="1058"/>
      <c r="O32" s="1058"/>
      <c r="P32" s="1059"/>
      <c r="Q32" s="1069">
        <v>268</v>
      </c>
      <c r="R32" s="1070"/>
      <c r="S32" s="1070"/>
      <c r="T32" s="1070"/>
      <c r="U32" s="1070"/>
      <c r="V32" s="1070">
        <v>256</v>
      </c>
      <c r="W32" s="1070"/>
      <c r="X32" s="1070"/>
      <c r="Y32" s="1070"/>
      <c r="Z32" s="1070"/>
      <c r="AA32" s="1070">
        <v>12</v>
      </c>
      <c r="AB32" s="1070"/>
      <c r="AC32" s="1070"/>
      <c r="AD32" s="1070"/>
      <c r="AE32" s="1071"/>
      <c r="AF32" s="1063">
        <v>12</v>
      </c>
      <c r="AG32" s="1064"/>
      <c r="AH32" s="1064"/>
      <c r="AI32" s="1064"/>
      <c r="AJ32" s="1065"/>
      <c r="AK32" s="1006">
        <v>89</v>
      </c>
      <c r="AL32" s="997"/>
      <c r="AM32" s="997"/>
      <c r="AN32" s="997"/>
      <c r="AO32" s="997"/>
      <c r="AP32" s="997">
        <v>1550</v>
      </c>
      <c r="AQ32" s="997"/>
      <c r="AR32" s="997"/>
      <c r="AS32" s="997"/>
      <c r="AT32" s="997"/>
      <c r="AU32" s="997">
        <v>1517</v>
      </c>
      <c r="AV32" s="997"/>
      <c r="AW32" s="997"/>
      <c r="AX32" s="997"/>
      <c r="AY32" s="997"/>
      <c r="AZ32" s="1068" t="s">
        <v>539</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382</v>
      </c>
      <c r="C33" s="1058"/>
      <c r="D33" s="1058"/>
      <c r="E33" s="1058"/>
      <c r="F33" s="1058"/>
      <c r="G33" s="1058"/>
      <c r="H33" s="1058"/>
      <c r="I33" s="1058"/>
      <c r="J33" s="1058"/>
      <c r="K33" s="1058"/>
      <c r="L33" s="1058"/>
      <c r="M33" s="1058"/>
      <c r="N33" s="1058"/>
      <c r="O33" s="1058"/>
      <c r="P33" s="1059"/>
      <c r="Q33" s="1069">
        <v>40</v>
      </c>
      <c r="R33" s="1070"/>
      <c r="S33" s="1070"/>
      <c r="T33" s="1070"/>
      <c r="U33" s="1070"/>
      <c r="V33" s="1070">
        <v>39</v>
      </c>
      <c r="W33" s="1070"/>
      <c r="X33" s="1070"/>
      <c r="Y33" s="1070"/>
      <c r="Z33" s="1070"/>
      <c r="AA33" s="1070">
        <v>1</v>
      </c>
      <c r="AB33" s="1070"/>
      <c r="AC33" s="1070"/>
      <c r="AD33" s="1070"/>
      <c r="AE33" s="1071"/>
      <c r="AF33" s="1063" t="s">
        <v>383</v>
      </c>
      <c r="AG33" s="1064"/>
      <c r="AH33" s="1064"/>
      <c r="AI33" s="1064"/>
      <c r="AJ33" s="1065"/>
      <c r="AK33" s="1006" t="s">
        <v>539</v>
      </c>
      <c r="AL33" s="997"/>
      <c r="AM33" s="997"/>
      <c r="AN33" s="997"/>
      <c r="AO33" s="997"/>
      <c r="AP33" s="997" t="s">
        <v>539</v>
      </c>
      <c r="AQ33" s="997"/>
      <c r="AR33" s="997"/>
      <c r="AS33" s="997"/>
      <c r="AT33" s="997"/>
      <c r="AU33" s="997" t="s">
        <v>539</v>
      </c>
      <c r="AV33" s="997"/>
      <c r="AW33" s="997"/>
      <c r="AX33" s="997"/>
      <c r="AY33" s="997"/>
      <c r="AZ33" s="1068" t="s">
        <v>539</v>
      </c>
      <c r="BA33" s="1068"/>
      <c r="BB33" s="1068"/>
      <c r="BC33" s="1068"/>
      <c r="BD33" s="1068"/>
      <c r="BE33" s="1052" t="s">
        <v>380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249</v>
      </c>
      <c r="AG63" s="985"/>
      <c r="AH63" s="985"/>
      <c r="AI63" s="985"/>
      <c r="AJ63" s="1050"/>
      <c r="AK63" s="1051"/>
      <c r="AL63" s="989"/>
      <c r="AM63" s="989"/>
      <c r="AN63" s="989"/>
      <c r="AO63" s="989"/>
      <c r="AP63" s="985">
        <v>2784</v>
      </c>
      <c r="AQ63" s="985"/>
      <c r="AR63" s="985"/>
      <c r="AS63" s="985"/>
      <c r="AT63" s="985"/>
      <c r="AU63" s="985">
        <v>2598</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1484</v>
      </c>
      <c r="R68" s="1008"/>
      <c r="S68" s="1008"/>
      <c r="T68" s="1008"/>
      <c r="U68" s="1008"/>
      <c r="V68" s="1008">
        <v>81</v>
      </c>
      <c r="W68" s="1008"/>
      <c r="X68" s="1008"/>
      <c r="Y68" s="1008"/>
      <c r="Z68" s="1008"/>
      <c r="AA68" s="1008">
        <v>1403</v>
      </c>
      <c r="AB68" s="1008"/>
      <c r="AC68" s="1008"/>
      <c r="AD68" s="1008"/>
      <c r="AE68" s="1008"/>
      <c r="AF68" s="1008">
        <v>1403</v>
      </c>
      <c r="AG68" s="1008"/>
      <c r="AH68" s="1008"/>
      <c r="AI68" s="1008"/>
      <c r="AJ68" s="1008"/>
      <c r="AK68" s="1008" t="s">
        <v>541</v>
      </c>
      <c r="AL68" s="1008"/>
      <c r="AM68" s="1008"/>
      <c r="AN68" s="1008"/>
      <c r="AO68" s="1008"/>
      <c r="AP68" s="1008">
        <v>3272</v>
      </c>
      <c r="AQ68" s="1008"/>
      <c r="AR68" s="1008"/>
      <c r="AS68" s="1008"/>
      <c r="AT68" s="1008"/>
      <c r="AU68" s="1008">
        <v>866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11914</v>
      </c>
      <c r="R69" s="997"/>
      <c r="S69" s="997"/>
      <c r="T69" s="997"/>
      <c r="U69" s="997"/>
      <c r="V69" s="997">
        <v>11856</v>
      </c>
      <c r="W69" s="997"/>
      <c r="X69" s="997"/>
      <c r="Y69" s="997"/>
      <c r="Z69" s="997"/>
      <c r="AA69" s="997">
        <v>58</v>
      </c>
      <c r="AB69" s="997"/>
      <c r="AC69" s="997"/>
      <c r="AD69" s="997"/>
      <c r="AE69" s="997"/>
      <c r="AF69" s="997">
        <v>58</v>
      </c>
      <c r="AG69" s="997"/>
      <c r="AH69" s="997"/>
      <c r="AI69" s="997"/>
      <c r="AJ69" s="997"/>
      <c r="AK69" s="997">
        <v>5</v>
      </c>
      <c r="AL69" s="997"/>
      <c r="AM69" s="997"/>
      <c r="AN69" s="997"/>
      <c r="AO69" s="997"/>
      <c r="AP69" s="997" t="s">
        <v>541</v>
      </c>
      <c r="AQ69" s="997"/>
      <c r="AR69" s="997"/>
      <c r="AS69" s="997"/>
      <c r="AT69" s="997"/>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47</v>
      </c>
      <c r="R70" s="997"/>
      <c r="S70" s="997"/>
      <c r="T70" s="997"/>
      <c r="U70" s="997"/>
      <c r="V70" s="997">
        <v>46</v>
      </c>
      <c r="W70" s="997"/>
      <c r="X70" s="997"/>
      <c r="Y70" s="997"/>
      <c r="Z70" s="997"/>
      <c r="AA70" s="997">
        <v>1</v>
      </c>
      <c r="AB70" s="997"/>
      <c r="AC70" s="997"/>
      <c r="AD70" s="997"/>
      <c r="AE70" s="997"/>
      <c r="AF70" s="997">
        <v>1</v>
      </c>
      <c r="AG70" s="997"/>
      <c r="AH70" s="997"/>
      <c r="AI70" s="997"/>
      <c r="AJ70" s="997"/>
      <c r="AK70" s="997">
        <v>2</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118</v>
      </c>
      <c r="R71" s="997"/>
      <c r="S71" s="997"/>
      <c r="T71" s="997"/>
      <c r="U71" s="997"/>
      <c r="V71" s="997">
        <v>109</v>
      </c>
      <c r="W71" s="997"/>
      <c r="X71" s="997"/>
      <c r="Y71" s="997"/>
      <c r="Z71" s="997"/>
      <c r="AA71" s="997">
        <v>10</v>
      </c>
      <c r="AB71" s="997"/>
      <c r="AC71" s="997"/>
      <c r="AD71" s="997"/>
      <c r="AE71" s="997"/>
      <c r="AF71" s="997">
        <v>10</v>
      </c>
      <c r="AG71" s="997"/>
      <c r="AH71" s="997"/>
      <c r="AI71" s="997"/>
      <c r="AJ71" s="997"/>
      <c r="AK71" s="997">
        <v>2</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202536</v>
      </c>
      <c r="R72" s="997"/>
      <c r="S72" s="997"/>
      <c r="T72" s="997"/>
      <c r="U72" s="997"/>
      <c r="V72" s="997">
        <v>195058</v>
      </c>
      <c r="W72" s="997"/>
      <c r="X72" s="997"/>
      <c r="Y72" s="997"/>
      <c r="Z72" s="997"/>
      <c r="AA72" s="997">
        <v>7478</v>
      </c>
      <c r="AB72" s="997"/>
      <c r="AC72" s="997"/>
      <c r="AD72" s="997"/>
      <c r="AE72" s="997"/>
      <c r="AF72" s="997">
        <v>7478</v>
      </c>
      <c r="AG72" s="997"/>
      <c r="AH72" s="997"/>
      <c r="AI72" s="997"/>
      <c r="AJ72" s="997"/>
      <c r="AK72" s="997">
        <v>271</v>
      </c>
      <c r="AL72" s="997"/>
      <c r="AM72" s="997"/>
      <c r="AN72" s="997"/>
      <c r="AO72" s="997"/>
      <c r="AP72" s="997" t="s">
        <v>539</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3700</v>
      </c>
      <c r="R73" s="997"/>
      <c r="S73" s="997"/>
      <c r="T73" s="997"/>
      <c r="U73" s="997"/>
      <c r="V73" s="997">
        <v>3509</v>
      </c>
      <c r="W73" s="997"/>
      <c r="X73" s="997"/>
      <c r="Y73" s="997"/>
      <c r="Z73" s="997"/>
      <c r="AA73" s="997">
        <v>191</v>
      </c>
      <c r="AB73" s="997"/>
      <c r="AC73" s="997"/>
      <c r="AD73" s="997"/>
      <c r="AE73" s="997"/>
      <c r="AF73" s="997">
        <v>187</v>
      </c>
      <c r="AG73" s="997"/>
      <c r="AH73" s="997"/>
      <c r="AI73" s="997"/>
      <c r="AJ73" s="997"/>
      <c r="AK73" s="997">
        <v>4</v>
      </c>
      <c r="AL73" s="997"/>
      <c r="AM73" s="997"/>
      <c r="AN73" s="997"/>
      <c r="AO73" s="997"/>
      <c r="AP73" s="997">
        <v>1389</v>
      </c>
      <c r="AQ73" s="997"/>
      <c r="AR73" s="997"/>
      <c r="AS73" s="997"/>
      <c r="AT73" s="997"/>
      <c r="AU73" s="997">
        <v>163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87</v>
      </c>
      <c r="R74" s="997"/>
      <c r="S74" s="997"/>
      <c r="T74" s="997"/>
      <c r="U74" s="997"/>
      <c r="V74" s="997">
        <v>54</v>
      </c>
      <c r="W74" s="997"/>
      <c r="X74" s="997"/>
      <c r="Y74" s="997"/>
      <c r="Z74" s="997"/>
      <c r="AA74" s="997">
        <v>33</v>
      </c>
      <c r="AB74" s="997"/>
      <c r="AC74" s="997"/>
      <c r="AD74" s="997"/>
      <c r="AE74" s="997"/>
      <c r="AF74" s="997">
        <v>33</v>
      </c>
      <c r="AG74" s="997"/>
      <c r="AH74" s="997"/>
      <c r="AI74" s="997"/>
      <c r="AJ74" s="997"/>
      <c r="AK74" s="997" t="s">
        <v>539</v>
      </c>
      <c r="AL74" s="997"/>
      <c r="AM74" s="997"/>
      <c r="AN74" s="997"/>
      <c r="AO74" s="997"/>
      <c r="AP74" s="997" t="s">
        <v>539</v>
      </c>
      <c r="AQ74" s="997"/>
      <c r="AR74" s="997"/>
      <c r="AS74" s="997"/>
      <c r="AT74" s="997"/>
      <c r="AU74" s="997" t="s">
        <v>539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2100</v>
      </c>
      <c r="R75" s="1005"/>
      <c r="S75" s="1005"/>
      <c r="T75" s="1005"/>
      <c r="U75" s="1006"/>
      <c r="V75" s="1007">
        <v>1784</v>
      </c>
      <c r="W75" s="1005"/>
      <c r="X75" s="1005"/>
      <c r="Y75" s="1005"/>
      <c r="Z75" s="1006"/>
      <c r="AA75" s="1007">
        <v>316</v>
      </c>
      <c r="AB75" s="1005"/>
      <c r="AC75" s="1005"/>
      <c r="AD75" s="1005"/>
      <c r="AE75" s="1006"/>
      <c r="AF75" s="1007">
        <v>262</v>
      </c>
      <c r="AG75" s="1005"/>
      <c r="AH75" s="1005"/>
      <c r="AI75" s="1005"/>
      <c r="AJ75" s="1006"/>
      <c r="AK75" s="1007" t="s">
        <v>539</v>
      </c>
      <c r="AL75" s="1005"/>
      <c r="AM75" s="1005"/>
      <c r="AN75" s="1005"/>
      <c r="AO75" s="1006"/>
      <c r="AP75" s="1007">
        <v>1490</v>
      </c>
      <c r="AQ75" s="1005"/>
      <c r="AR75" s="1005"/>
      <c r="AS75" s="1005"/>
      <c r="AT75" s="1006"/>
      <c r="AU75" s="1007">
        <v>118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4">
        <v>18</v>
      </c>
      <c r="R76" s="1005"/>
      <c r="S76" s="1005"/>
      <c r="T76" s="1005"/>
      <c r="U76" s="1006"/>
      <c r="V76" s="1007">
        <v>11</v>
      </c>
      <c r="W76" s="1005"/>
      <c r="X76" s="1005"/>
      <c r="Y76" s="1005"/>
      <c r="Z76" s="1006"/>
      <c r="AA76" s="1007">
        <v>7</v>
      </c>
      <c r="AB76" s="1005"/>
      <c r="AC76" s="1005"/>
      <c r="AD76" s="1005"/>
      <c r="AE76" s="1006"/>
      <c r="AF76" s="1007">
        <v>7</v>
      </c>
      <c r="AG76" s="1005"/>
      <c r="AH76" s="1005"/>
      <c r="AI76" s="1005"/>
      <c r="AJ76" s="1006"/>
      <c r="AK76" s="1007" t="s">
        <v>539</v>
      </c>
      <c r="AL76" s="1005"/>
      <c r="AM76" s="1005"/>
      <c r="AN76" s="1005"/>
      <c r="AO76" s="1006"/>
      <c r="AP76" s="1007" t="s">
        <v>539</v>
      </c>
      <c r="AQ76" s="1005"/>
      <c r="AR76" s="1005"/>
      <c r="AS76" s="1005"/>
      <c r="AT76" s="1006"/>
      <c r="AU76" s="1007" t="s">
        <v>539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550</v>
      </c>
      <c r="C77" s="1001"/>
      <c r="D77" s="1001"/>
      <c r="E77" s="1001"/>
      <c r="F77" s="1001"/>
      <c r="G77" s="1001"/>
      <c r="H77" s="1001"/>
      <c r="I77" s="1001"/>
      <c r="J77" s="1001"/>
      <c r="K77" s="1001"/>
      <c r="L77" s="1001"/>
      <c r="M77" s="1001"/>
      <c r="N77" s="1001"/>
      <c r="O77" s="1001"/>
      <c r="P77" s="1002"/>
      <c r="Q77" s="1004">
        <v>11</v>
      </c>
      <c r="R77" s="1005"/>
      <c r="S77" s="1005"/>
      <c r="T77" s="1005"/>
      <c r="U77" s="1006"/>
      <c r="V77" s="1007">
        <v>11</v>
      </c>
      <c r="W77" s="1005"/>
      <c r="X77" s="1005"/>
      <c r="Y77" s="1005"/>
      <c r="Z77" s="1006"/>
      <c r="AA77" s="1007" t="s">
        <v>539</v>
      </c>
      <c r="AB77" s="1005"/>
      <c r="AC77" s="1005"/>
      <c r="AD77" s="1005"/>
      <c r="AE77" s="1006"/>
      <c r="AF77" s="1007" t="s">
        <v>539</v>
      </c>
      <c r="AG77" s="1005"/>
      <c r="AH77" s="1005"/>
      <c r="AI77" s="1005"/>
      <c r="AJ77" s="1006"/>
      <c r="AK77" s="1007" t="s">
        <v>539</v>
      </c>
      <c r="AL77" s="1005"/>
      <c r="AM77" s="1005"/>
      <c r="AN77" s="1005"/>
      <c r="AO77" s="1006"/>
      <c r="AP77" s="1007" t="s">
        <v>539</v>
      </c>
      <c r="AQ77" s="1005"/>
      <c r="AR77" s="1005"/>
      <c r="AS77" s="1005"/>
      <c r="AT77" s="1006"/>
      <c r="AU77" s="1007" t="s">
        <v>539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551</v>
      </c>
      <c r="C78" s="1001"/>
      <c r="D78" s="1001"/>
      <c r="E78" s="1001"/>
      <c r="F78" s="1001"/>
      <c r="G78" s="1001"/>
      <c r="H78" s="1001"/>
      <c r="I78" s="1001"/>
      <c r="J78" s="1001"/>
      <c r="K78" s="1001"/>
      <c r="L78" s="1001"/>
      <c r="M78" s="1001"/>
      <c r="N78" s="1001"/>
      <c r="O78" s="1001"/>
      <c r="P78" s="1002"/>
      <c r="Q78" s="1003">
        <v>413</v>
      </c>
      <c r="R78" s="997"/>
      <c r="S78" s="997"/>
      <c r="T78" s="997"/>
      <c r="U78" s="997"/>
      <c r="V78" s="997">
        <v>360</v>
      </c>
      <c r="W78" s="997"/>
      <c r="X78" s="997"/>
      <c r="Y78" s="997"/>
      <c r="Z78" s="997"/>
      <c r="AA78" s="997">
        <v>54</v>
      </c>
      <c r="AB78" s="997"/>
      <c r="AC78" s="997"/>
      <c r="AD78" s="997"/>
      <c r="AE78" s="997"/>
      <c r="AF78" s="997">
        <v>54</v>
      </c>
      <c r="AG78" s="997"/>
      <c r="AH78" s="997"/>
      <c r="AI78" s="997"/>
      <c r="AJ78" s="997"/>
      <c r="AK78" s="997" t="s">
        <v>539</v>
      </c>
      <c r="AL78" s="997"/>
      <c r="AM78" s="997"/>
      <c r="AN78" s="997"/>
      <c r="AO78" s="997"/>
      <c r="AP78" s="997" t="s">
        <v>539</v>
      </c>
      <c r="AQ78" s="997"/>
      <c r="AR78" s="997"/>
      <c r="AS78" s="997"/>
      <c r="AT78" s="997"/>
      <c r="AU78" s="997" t="s">
        <v>539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9493</v>
      </c>
      <c r="AG88" s="985"/>
      <c r="AH88" s="985"/>
      <c r="AI88" s="985"/>
      <c r="AJ88" s="985"/>
      <c r="AK88" s="989"/>
      <c r="AL88" s="989"/>
      <c r="AM88" s="989"/>
      <c r="AN88" s="989"/>
      <c r="AO88" s="989"/>
      <c r="AP88" s="985">
        <v>6151</v>
      </c>
      <c r="AQ88" s="985"/>
      <c r="AR88" s="985"/>
      <c r="AS88" s="985"/>
      <c r="AT88" s="985"/>
      <c r="AU88" s="985">
        <v>1147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47</v>
      </c>
      <c r="CS102" s="977"/>
      <c r="CT102" s="977"/>
      <c r="CU102" s="977"/>
      <c r="CV102" s="978"/>
      <c r="CW102" s="976">
        <v>3</v>
      </c>
      <c r="CX102" s="977"/>
      <c r="CY102" s="977"/>
      <c r="CZ102" s="977"/>
      <c r="DA102" s="978"/>
      <c r="DB102" s="976" t="s">
        <v>554</v>
      </c>
      <c r="DC102" s="977"/>
      <c r="DD102" s="977"/>
      <c r="DE102" s="977"/>
      <c r="DF102" s="978"/>
      <c r="DG102" s="976" t="s">
        <v>554</v>
      </c>
      <c r="DH102" s="977"/>
      <c r="DI102" s="977"/>
      <c r="DJ102" s="977"/>
      <c r="DK102" s="978"/>
      <c r="DL102" s="976" t="s">
        <v>554</v>
      </c>
      <c r="DM102" s="977"/>
      <c r="DN102" s="977"/>
      <c r="DO102" s="977"/>
      <c r="DP102" s="978"/>
      <c r="DQ102" s="976" t="s">
        <v>554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283</v>
      </c>
      <c r="AG109" s="918"/>
      <c r="AH109" s="918"/>
      <c r="AI109" s="918"/>
      <c r="AJ109" s="919"/>
      <c r="AK109" s="920" t="s">
        <v>282</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283</v>
      </c>
      <c r="BW109" s="918"/>
      <c r="BX109" s="918"/>
      <c r="BY109" s="918"/>
      <c r="BZ109" s="919"/>
      <c r="CA109" s="920" t="s">
        <v>282</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283</v>
      </c>
      <c r="DM109" s="918"/>
      <c r="DN109" s="918"/>
      <c r="DO109" s="918"/>
      <c r="DP109" s="919"/>
      <c r="DQ109" s="920" t="s">
        <v>282</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603312</v>
      </c>
      <c r="AB110" s="903"/>
      <c r="AC110" s="903"/>
      <c r="AD110" s="903"/>
      <c r="AE110" s="904"/>
      <c r="AF110" s="905">
        <v>570177</v>
      </c>
      <c r="AG110" s="903"/>
      <c r="AH110" s="903"/>
      <c r="AI110" s="903"/>
      <c r="AJ110" s="904"/>
      <c r="AK110" s="905">
        <v>498466</v>
      </c>
      <c r="AL110" s="903"/>
      <c r="AM110" s="903"/>
      <c r="AN110" s="903"/>
      <c r="AO110" s="904"/>
      <c r="AP110" s="906">
        <v>10.5</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3213580</v>
      </c>
      <c r="BR110" s="830"/>
      <c r="BS110" s="830"/>
      <c r="BT110" s="830"/>
      <c r="BU110" s="830"/>
      <c r="BV110" s="830">
        <v>3264532</v>
      </c>
      <c r="BW110" s="830"/>
      <c r="BX110" s="830"/>
      <c r="BY110" s="830"/>
      <c r="BZ110" s="830"/>
      <c r="CA110" s="830">
        <v>2942964</v>
      </c>
      <c r="CB110" s="830"/>
      <c r="CC110" s="830"/>
      <c r="CD110" s="830"/>
      <c r="CE110" s="830"/>
      <c r="CF110" s="891">
        <v>62</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147849</v>
      </c>
      <c r="BR111" s="801"/>
      <c r="BS111" s="801"/>
      <c r="BT111" s="801"/>
      <c r="BU111" s="801"/>
      <c r="BV111" s="801">
        <v>111887</v>
      </c>
      <c r="BW111" s="801"/>
      <c r="BX111" s="801"/>
      <c r="BY111" s="801"/>
      <c r="BZ111" s="801"/>
      <c r="CA111" s="801">
        <v>196014</v>
      </c>
      <c r="CB111" s="801"/>
      <c r="CC111" s="801"/>
      <c r="CD111" s="801"/>
      <c r="CE111" s="801"/>
      <c r="CF111" s="878">
        <v>4.0999999999999996</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98673</v>
      </c>
      <c r="DH111" s="801"/>
      <c r="DI111" s="801"/>
      <c r="DJ111" s="801"/>
      <c r="DK111" s="801"/>
      <c r="DL111" s="801">
        <v>73722</v>
      </c>
      <c r="DM111" s="801"/>
      <c r="DN111" s="801"/>
      <c r="DO111" s="801"/>
      <c r="DP111" s="801"/>
      <c r="DQ111" s="801">
        <v>48950</v>
      </c>
      <c r="DR111" s="801"/>
      <c r="DS111" s="801"/>
      <c r="DT111" s="801"/>
      <c r="DU111" s="801"/>
      <c r="DV111" s="853">
        <v>1</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2778933</v>
      </c>
      <c r="BR112" s="801"/>
      <c r="BS112" s="801"/>
      <c r="BT112" s="801"/>
      <c r="BU112" s="801"/>
      <c r="BV112" s="801">
        <v>2683624</v>
      </c>
      <c r="BW112" s="801"/>
      <c r="BX112" s="801"/>
      <c r="BY112" s="801"/>
      <c r="BZ112" s="801"/>
      <c r="CA112" s="801">
        <v>2598448</v>
      </c>
      <c r="CB112" s="801"/>
      <c r="CC112" s="801"/>
      <c r="CD112" s="801"/>
      <c r="CE112" s="801"/>
      <c r="CF112" s="878">
        <v>54.7</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224236</v>
      </c>
      <c r="AB113" s="939"/>
      <c r="AC113" s="939"/>
      <c r="AD113" s="939"/>
      <c r="AE113" s="940"/>
      <c r="AF113" s="941">
        <v>183926</v>
      </c>
      <c r="AG113" s="939"/>
      <c r="AH113" s="939"/>
      <c r="AI113" s="939"/>
      <c r="AJ113" s="940"/>
      <c r="AK113" s="941">
        <v>187982</v>
      </c>
      <c r="AL113" s="939"/>
      <c r="AM113" s="939"/>
      <c r="AN113" s="939"/>
      <c r="AO113" s="940"/>
      <c r="AP113" s="942">
        <v>4</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281082</v>
      </c>
      <c r="BR113" s="801"/>
      <c r="BS113" s="801"/>
      <c r="BT113" s="801"/>
      <c r="BU113" s="801"/>
      <c r="BV113" s="801">
        <v>318567</v>
      </c>
      <c r="BW113" s="801"/>
      <c r="BX113" s="801"/>
      <c r="BY113" s="801"/>
      <c r="BZ113" s="801"/>
      <c r="CA113" s="801">
        <v>382671</v>
      </c>
      <c r="CB113" s="801"/>
      <c r="CC113" s="801"/>
      <c r="CD113" s="801"/>
      <c r="CE113" s="801"/>
      <c r="CF113" s="878">
        <v>8.1</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18576</v>
      </c>
      <c r="AB114" s="814"/>
      <c r="AC114" s="814"/>
      <c r="AD114" s="814"/>
      <c r="AE114" s="815"/>
      <c r="AF114" s="816">
        <v>16483</v>
      </c>
      <c r="AG114" s="814"/>
      <c r="AH114" s="814"/>
      <c r="AI114" s="814"/>
      <c r="AJ114" s="815"/>
      <c r="AK114" s="816">
        <v>17326</v>
      </c>
      <c r="AL114" s="814"/>
      <c r="AM114" s="814"/>
      <c r="AN114" s="814"/>
      <c r="AO114" s="815"/>
      <c r="AP114" s="784">
        <v>0.4</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1458263</v>
      </c>
      <c r="BR114" s="801"/>
      <c r="BS114" s="801"/>
      <c r="BT114" s="801"/>
      <c r="BU114" s="801"/>
      <c r="BV114" s="801">
        <v>1348727</v>
      </c>
      <c r="BW114" s="801"/>
      <c r="BX114" s="801"/>
      <c r="BY114" s="801"/>
      <c r="BZ114" s="801"/>
      <c r="CA114" s="801">
        <v>1296271</v>
      </c>
      <c r="CB114" s="801"/>
      <c r="CC114" s="801"/>
      <c r="CD114" s="801"/>
      <c r="CE114" s="801"/>
      <c r="CF114" s="878">
        <v>27.3</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30864</v>
      </c>
      <c r="AB115" s="939"/>
      <c r="AC115" s="939"/>
      <c r="AD115" s="939"/>
      <c r="AE115" s="940"/>
      <c r="AF115" s="941">
        <v>29757</v>
      </c>
      <c r="AG115" s="939"/>
      <c r="AH115" s="939"/>
      <c r="AI115" s="939"/>
      <c r="AJ115" s="940"/>
      <c r="AK115" s="941">
        <v>29315</v>
      </c>
      <c r="AL115" s="939"/>
      <c r="AM115" s="939"/>
      <c r="AN115" s="939"/>
      <c r="AO115" s="940"/>
      <c r="AP115" s="942">
        <v>0.6</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876988</v>
      </c>
      <c r="AB117" s="925"/>
      <c r="AC117" s="925"/>
      <c r="AD117" s="925"/>
      <c r="AE117" s="926"/>
      <c r="AF117" s="928">
        <v>800343</v>
      </c>
      <c r="AG117" s="925"/>
      <c r="AH117" s="925"/>
      <c r="AI117" s="925"/>
      <c r="AJ117" s="926"/>
      <c r="AK117" s="928">
        <v>733089</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283</v>
      </c>
      <c r="AG118" s="918"/>
      <c r="AH118" s="918"/>
      <c r="AI118" s="918"/>
      <c r="AJ118" s="919"/>
      <c r="AK118" s="920" t="s">
        <v>282</v>
      </c>
      <c r="AL118" s="918"/>
      <c r="AM118" s="918"/>
      <c r="AN118" s="918"/>
      <c r="AO118" s="919"/>
      <c r="AP118" s="921" t="s">
        <v>399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7879707</v>
      </c>
      <c r="BR118" s="888"/>
      <c r="BS118" s="888"/>
      <c r="BT118" s="888"/>
      <c r="BU118" s="888"/>
      <c r="BV118" s="888">
        <v>7727337</v>
      </c>
      <c r="BW118" s="888"/>
      <c r="BX118" s="888"/>
      <c r="BY118" s="888"/>
      <c r="BZ118" s="888"/>
      <c r="CA118" s="888">
        <v>7416368</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3151616</v>
      </c>
      <c r="BR119" s="830"/>
      <c r="BS119" s="830"/>
      <c r="BT119" s="830"/>
      <c r="BU119" s="830"/>
      <c r="BV119" s="830">
        <v>3030291</v>
      </c>
      <c r="BW119" s="830"/>
      <c r="BX119" s="830"/>
      <c r="BY119" s="830"/>
      <c r="BZ119" s="830"/>
      <c r="CA119" s="830">
        <v>2587882</v>
      </c>
      <c r="CB119" s="830"/>
      <c r="CC119" s="830"/>
      <c r="CD119" s="830"/>
      <c r="CE119" s="830"/>
      <c r="CF119" s="891">
        <v>54.5</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49176</v>
      </c>
      <c r="DH119" s="747"/>
      <c r="DI119" s="747"/>
      <c r="DJ119" s="747"/>
      <c r="DK119" s="748"/>
      <c r="DL119" s="749">
        <v>38165</v>
      </c>
      <c r="DM119" s="747"/>
      <c r="DN119" s="747"/>
      <c r="DO119" s="747"/>
      <c r="DP119" s="748"/>
      <c r="DQ119" s="749">
        <v>147064</v>
      </c>
      <c r="DR119" s="747"/>
      <c r="DS119" s="747"/>
      <c r="DT119" s="747"/>
      <c r="DU119" s="748"/>
      <c r="DV119" s="837">
        <v>3.1</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25134</v>
      </c>
      <c r="AB120" s="814"/>
      <c r="AC120" s="814"/>
      <c r="AD120" s="814"/>
      <c r="AE120" s="815"/>
      <c r="AF120" s="816">
        <v>24952</v>
      </c>
      <c r="AG120" s="814"/>
      <c r="AH120" s="814"/>
      <c r="AI120" s="814"/>
      <c r="AJ120" s="815"/>
      <c r="AK120" s="816">
        <v>24771</v>
      </c>
      <c r="AL120" s="814"/>
      <c r="AM120" s="814"/>
      <c r="AN120" s="814"/>
      <c r="AO120" s="815"/>
      <c r="AP120" s="784">
        <v>0.5</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1345634</v>
      </c>
      <c r="BR120" s="801"/>
      <c r="BS120" s="801"/>
      <c r="BT120" s="801"/>
      <c r="BU120" s="801"/>
      <c r="BV120" s="801">
        <v>1449946</v>
      </c>
      <c r="BW120" s="801"/>
      <c r="BX120" s="801"/>
      <c r="BY120" s="801"/>
      <c r="BZ120" s="801"/>
      <c r="CA120" s="801">
        <v>1650938</v>
      </c>
      <c r="CB120" s="801"/>
      <c r="CC120" s="801"/>
      <c r="CD120" s="801"/>
      <c r="CE120" s="801"/>
      <c r="CF120" s="878">
        <v>34.799999999999997</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1520305</v>
      </c>
      <c r="DH120" s="830"/>
      <c r="DI120" s="830"/>
      <c r="DJ120" s="830"/>
      <c r="DK120" s="830"/>
      <c r="DL120" s="830">
        <v>1503634</v>
      </c>
      <c r="DM120" s="830"/>
      <c r="DN120" s="830"/>
      <c r="DO120" s="830"/>
      <c r="DP120" s="830"/>
      <c r="DQ120" s="830">
        <v>1517464</v>
      </c>
      <c r="DR120" s="830"/>
      <c r="DS120" s="830"/>
      <c r="DT120" s="830"/>
      <c r="DU120" s="830"/>
      <c r="DV120" s="831">
        <v>31.9</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5859339</v>
      </c>
      <c r="BR121" s="888"/>
      <c r="BS121" s="888"/>
      <c r="BT121" s="888"/>
      <c r="BU121" s="888"/>
      <c r="BV121" s="888">
        <v>5821942</v>
      </c>
      <c r="BW121" s="888"/>
      <c r="BX121" s="888"/>
      <c r="BY121" s="888"/>
      <c r="BZ121" s="888"/>
      <c r="CA121" s="888">
        <v>5576688</v>
      </c>
      <c r="CB121" s="888"/>
      <c r="CC121" s="888"/>
      <c r="CD121" s="888"/>
      <c r="CE121" s="888"/>
      <c r="CF121" s="889">
        <v>117.4</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1258628</v>
      </c>
      <c r="DH121" s="801"/>
      <c r="DI121" s="801"/>
      <c r="DJ121" s="801"/>
      <c r="DK121" s="801"/>
      <c r="DL121" s="801">
        <v>1179990</v>
      </c>
      <c r="DM121" s="801"/>
      <c r="DN121" s="801"/>
      <c r="DO121" s="801"/>
      <c r="DP121" s="801"/>
      <c r="DQ121" s="801">
        <v>1080984</v>
      </c>
      <c r="DR121" s="801"/>
      <c r="DS121" s="801"/>
      <c r="DT121" s="801"/>
      <c r="DU121" s="801"/>
      <c r="DV121" s="853">
        <v>22.8</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10356589</v>
      </c>
      <c r="BR122" s="870"/>
      <c r="BS122" s="870"/>
      <c r="BT122" s="870"/>
      <c r="BU122" s="870"/>
      <c r="BV122" s="870">
        <v>10302179</v>
      </c>
      <c r="BW122" s="870"/>
      <c r="BX122" s="870"/>
      <c r="BY122" s="870"/>
      <c r="BZ122" s="870"/>
      <c r="CA122" s="870">
        <v>9815508</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5730</v>
      </c>
      <c r="AB127" s="814"/>
      <c r="AC127" s="814"/>
      <c r="AD127" s="814"/>
      <c r="AE127" s="815"/>
      <c r="AF127" s="816">
        <v>4805</v>
      </c>
      <c r="AG127" s="814"/>
      <c r="AH127" s="814"/>
      <c r="AI127" s="814"/>
      <c r="AJ127" s="815"/>
      <c r="AK127" s="816">
        <v>4544</v>
      </c>
      <c r="AL127" s="814"/>
      <c r="AM127" s="814"/>
      <c r="AN127" s="814"/>
      <c r="AO127" s="815"/>
      <c r="AP127" s="784">
        <v>0.1</v>
      </c>
      <c r="AQ127" s="785"/>
      <c r="AR127" s="785"/>
      <c r="AS127" s="785"/>
      <c r="AT127" s="786"/>
      <c r="AU127" s="233"/>
      <c r="AV127" s="233"/>
      <c r="AW127" s="233"/>
      <c r="AX127" s="787" t="s">
        <v>453</v>
      </c>
      <c r="AY127" s="788"/>
      <c r="AZ127" s="788"/>
      <c r="BA127" s="788"/>
      <c r="BB127" s="788"/>
      <c r="BC127" s="788"/>
      <c r="BD127" s="788"/>
      <c r="BE127" s="789"/>
      <c r="BF127" s="790" t="s">
        <v>443</v>
      </c>
      <c r="BG127" s="791"/>
      <c r="BH127" s="791"/>
      <c r="BI127" s="791"/>
      <c r="BJ127" s="791"/>
      <c r="BK127" s="791"/>
      <c r="BL127" s="792"/>
      <c r="BM127" s="790">
        <v>14.86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456</v>
      </c>
      <c r="DM127" s="850"/>
      <c r="DN127" s="850"/>
      <c r="DO127" s="850"/>
      <c r="DP127" s="850"/>
      <c r="DQ127" s="850" t="s">
        <v>456</v>
      </c>
      <c r="DR127" s="850"/>
      <c r="DS127" s="850"/>
      <c r="DT127" s="850"/>
      <c r="DU127" s="850"/>
      <c r="DV127" s="851" t="s">
        <v>456</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130729</v>
      </c>
      <c r="AB128" s="754"/>
      <c r="AC128" s="754"/>
      <c r="AD128" s="754"/>
      <c r="AE128" s="755"/>
      <c r="AF128" s="756">
        <v>138903</v>
      </c>
      <c r="AG128" s="754"/>
      <c r="AH128" s="754"/>
      <c r="AI128" s="754"/>
      <c r="AJ128" s="755"/>
      <c r="AK128" s="756">
        <v>145142</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443</v>
      </c>
      <c r="BG128" s="821"/>
      <c r="BH128" s="821"/>
      <c r="BI128" s="821"/>
      <c r="BJ128" s="821"/>
      <c r="BK128" s="821"/>
      <c r="BL128" s="822"/>
      <c r="BM128" s="820">
        <v>19.86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4673648</v>
      </c>
      <c r="AB129" s="814"/>
      <c r="AC129" s="814"/>
      <c r="AD129" s="814"/>
      <c r="AE129" s="815"/>
      <c r="AF129" s="816">
        <v>5015510</v>
      </c>
      <c r="AG129" s="814"/>
      <c r="AH129" s="814"/>
      <c r="AI129" s="814"/>
      <c r="AJ129" s="815"/>
      <c r="AK129" s="816">
        <v>5212717</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4.2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481550</v>
      </c>
      <c r="AB130" s="814"/>
      <c r="AC130" s="814"/>
      <c r="AD130" s="814"/>
      <c r="AE130" s="815"/>
      <c r="AF130" s="816">
        <v>488186</v>
      </c>
      <c r="AG130" s="814"/>
      <c r="AH130" s="814"/>
      <c r="AI130" s="814"/>
      <c r="AJ130" s="815"/>
      <c r="AK130" s="816">
        <v>462255</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4192098</v>
      </c>
      <c r="AB131" s="747"/>
      <c r="AC131" s="747"/>
      <c r="AD131" s="747"/>
      <c r="AE131" s="748"/>
      <c r="AF131" s="749">
        <v>4527324</v>
      </c>
      <c r="AG131" s="747"/>
      <c r="AH131" s="747"/>
      <c r="AI131" s="747"/>
      <c r="AJ131" s="748"/>
      <c r="AK131" s="749">
        <v>4750462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6.3144754729999999</v>
      </c>
      <c r="AB132" s="770"/>
      <c r="AC132" s="770"/>
      <c r="AD132" s="770"/>
      <c r="AE132" s="771"/>
      <c r="AF132" s="772">
        <v>3.8268522420000002</v>
      </c>
      <c r="AG132" s="770"/>
      <c r="AH132" s="770"/>
      <c r="AI132" s="770"/>
      <c r="AJ132" s="771"/>
      <c r="AK132" s="772">
        <v>2.645890021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7.1</v>
      </c>
      <c r="AB133" s="779"/>
      <c r="AC133" s="779"/>
      <c r="AD133" s="779"/>
      <c r="AE133" s="780"/>
      <c r="AF133" s="778">
        <v>5.7</v>
      </c>
      <c r="AG133" s="779"/>
      <c r="AH133" s="779"/>
      <c r="AI133" s="779"/>
      <c r="AJ133" s="780"/>
      <c r="AK133" s="778">
        <v>4.2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1435114</v>
      </c>
      <c r="L9" s="264">
        <v>89948</v>
      </c>
      <c r="M9" s="265">
        <v>77257</v>
      </c>
      <c r="N9" s="266">
        <v>16.399999999999999</v>
      </c>
    </row>
    <row r="10" spans="1:16" x14ac:dyDescent="0.15">
      <c r="A10" s="248"/>
      <c r="B10" s="244"/>
      <c r="C10" s="244"/>
      <c r="D10" s="244"/>
      <c r="E10" s="244"/>
      <c r="F10" s="244"/>
      <c r="G10" s="1163" t="s">
        <v>478</v>
      </c>
      <c r="H10" s="1164"/>
      <c r="I10" s="1164"/>
      <c r="J10" s="1165"/>
      <c r="K10" s="267">
        <v>16753</v>
      </c>
      <c r="L10" s="268">
        <v>1050</v>
      </c>
      <c r="M10" s="269">
        <v>7577</v>
      </c>
      <c r="N10" s="270">
        <v>-86.1</v>
      </c>
    </row>
    <row r="11" spans="1:16" ht="13.5" customHeight="1" x14ac:dyDescent="0.15">
      <c r="A11" s="248"/>
      <c r="B11" s="244"/>
      <c r="C11" s="244"/>
      <c r="D11" s="244"/>
      <c r="E11" s="244"/>
      <c r="F11" s="244"/>
      <c r="G11" s="1163" t="s">
        <v>479</v>
      </c>
      <c r="H11" s="1164"/>
      <c r="I11" s="1164"/>
      <c r="J11" s="1165"/>
      <c r="K11" s="267">
        <v>121770</v>
      </c>
      <c r="L11" s="268">
        <v>7632</v>
      </c>
      <c r="M11" s="269">
        <v>12059</v>
      </c>
      <c r="N11" s="270">
        <v>-36.700000000000003</v>
      </c>
    </row>
    <row r="12" spans="1:16" ht="13.5" customHeight="1" x14ac:dyDescent="0.15">
      <c r="A12" s="248"/>
      <c r="B12" s="244"/>
      <c r="C12" s="244"/>
      <c r="D12" s="244"/>
      <c r="E12" s="244"/>
      <c r="F12" s="244"/>
      <c r="G12" s="1163" t="s">
        <v>480</v>
      </c>
      <c r="H12" s="1164"/>
      <c r="I12" s="1164"/>
      <c r="J12" s="1165"/>
      <c r="K12" s="267">
        <v>12385</v>
      </c>
      <c r="L12" s="268">
        <v>776</v>
      </c>
      <c r="M12" s="269">
        <v>890</v>
      </c>
      <c r="N12" s="270">
        <v>-12.8</v>
      </c>
    </row>
    <row r="13" spans="1:16" ht="13.5" customHeight="1" x14ac:dyDescent="0.15">
      <c r="A13" s="248"/>
      <c r="B13" s="244"/>
      <c r="C13" s="244"/>
      <c r="D13" s="244"/>
      <c r="E13" s="244"/>
      <c r="F13" s="244"/>
      <c r="G13" s="1163" t="s">
        <v>481</v>
      </c>
      <c r="H13" s="1164"/>
      <c r="I13" s="1164"/>
      <c r="J13" s="1165"/>
      <c r="K13" s="267" t="s">
        <v>482</v>
      </c>
      <c r="L13" s="268" t="s">
        <v>482</v>
      </c>
      <c r="M13" s="269">
        <v>0</v>
      </c>
      <c r="N13" s="270" t="s">
        <v>482</v>
      </c>
    </row>
    <row r="14" spans="1:16" ht="13.5" customHeight="1" x14ac:dyDescent="0.15">
      <c r="A14" s="248"/>
      <c r="B14" s="244"/>
      <c r="C14" s="244"/>
      <c r="D14" s="244"/>
      <c r="E14" s="244"/>
      <c r="F14" s="244"/>
      <c r="G14" s="1163" t="s">
        <v>483</v>
      </c>
      <c r="H14" s="1164"/>
      <c r="I14" s="1164"/>
      <c r="J14" s="1165"/>
      <c r="K14" s="267" t="s">
        <v>482</v>
      </c>
      <c r="L14" s="268" t="s">
        <v>482</v>
      </c>
      <c r="M14" s="269">
        <v>4205</v>
      </c>
      <c r="N14" s="270" t="s">
        <v>482</v>
      </c>
    </row>
    <row r="15" spans="1:16" ht="13.5" customHeight="1" x14ac:dyDescent="0.15">
      <c r="A15" s="248"/>
      <c r="B15" s="244"/>
      <c r="C15" s="244"/>
      <c r="D15" s="244"/>
      <c r="E15" s="244"/>
      <c r="F15" s="244"/>
      <c r="G15" s="1163" t="s">
        <v>484</v>
      </c>
      <c r="H15" s="1164"/>
      <c r="I15" s="1164"/>
      <c r="J15" s="1165"/>
      <c r="K15" s="267">
        <v>28573</v>
      </c>
      <c r="L15" s="268">
        <v>1791</v>
      </c>
      <c r="M15" s="269">
        <v>1846</v>
      </c>
      <c r="N15" s="270">
        <v>-3</v>
      </c>
    </row>
    <row r="16" spans="1:16" x14ac:dyDescent="0.15">
      <c r="A16" s="248"/>
      <c r="B16" s="244"/>
      <c r="C16" s="244"/>
      <c r="D16" s="244"/>
      <c r="E16" s="244"/>
      <c r="F16" s="244"/>
      <c r="G16" s="1166" t="s">
        <v>485</v>
      </c>
      <c r="H16" s="1167"/>
      <c r="I16" s="1167"/>
      <c r="J16" s="1168"/>
      <c r="K16" s="268">
        <v>-135966</v>
      </c>
      <c r="L16" s="268">
        <v>-8522</v>
      </c>
      <c r="M16" s="269">
        <v>-8513</v>
      </c>
      <c r="N16" s="270">
        <v>0.1</v>
      </c>
    </row>
    <row r="17" spans="1:16" x14ac:dyDescent="0.15">
      <c r="A17" s="248"/>
      <c r="B17" s="244"/>
      <c r="C17" s="244"/>
      <c r="D17" s="244"/>
      <c r="E17" s="244"/>
      <c r="F17" s="244"/>
      <c r="G17" s="1166" t="s">
        <v>166</v>
      </c>
      <c r="H17" s="1167"/>
      <c r="I17" s="1167"/>
      <c r="J17" s="1168"/>
      <c r="K17" s="268">
        <v>1478629</v>
      </c>
      <c r="L17" s="268">
        <v>92675</v>
      </c>
      <c r="M17" s="269">
        <v>95320</v>
      </c>
      <c r="N17" s="270">
        <v>-2.8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9.09</v>
      </c>
      <c r="L21" s="281">
        <v>8.93</v>
      </c>
      <c r="M21" s="282">
        <v>0.16</v>
      </c>
      <c r="N21" s="249"/>
      <c r="O21" s="283"/>
      <c r="P21" s="279"/>
    </row>
    <row r="22" spans="1:16" s="284" customFormat="1" x14ac:dyDescent="0.15">
      <c r="A22" s="279"/>
      <c r="B22" s="249"/>
      <c r="C22" s="249"/>
      <c r="D22" s="249"/>
      <c r="E22" s="249"/>
      <c r="F22" s="249"/>
      <c r="G22" s="1160" t="s">
        <v>491</v>
      </c>
      <c r="H22" s="1161"/>
      <c r="I22" s="1161"/>
      <c r="J22" s="1162"/>
      <c r="K22" s="285">
        <v>102.3</v>
      </c>
      <c r="L22" s="286">
        <v>96.9</v>
      </c>
      <c r="M22" s="287">
        <v>5.4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498466</v>
      </c>
      <c r="L32" s="294">
        <v>31242</v>
      </c>
      <c r="M32" s="295">
        <v>49286</v>
      </c>
      <c r="N32" s="296">
        <v>-36.6</v>
      </c>
    </row>
    <row r="33" spans="1:16" ht="13.5" customHeight="1" x14ac:dyDescent="0.15">
      <c r="A33" s="248"/>
      <c r="B33" s="244"/>
      <c r="C33" s="244"/>
      <c r="D33" s="244"/>
      <c r="E33" s="244"/>
      <c r="F33" s="244"/>
      <c r="G33" s="1151" t="s">
        <v>496</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497</v>
      </c>
      <c r="H34" s="1152"/>
      <c r="I34" s="1152"/>
      <c r="J34" s="1153"/>
      <c r="K34" s="294" t="s">
        <v>482</v>
      </c>
      <c r="L34" s="294" t="s">
        <v>482</v>
      </c>
      <c r="M34" s="295">
        <v>6</v>
      </c>
      <c r="N34" s="296" t="s">
        <v>482</v>
      </c>
    </row>
    <row r="35" spans="1:16" ht="27" customHeight="1" x14ac:dyDescent="0.15">
      <c r="A35" s="248"/>
      <c r="B35" s="244"/>
      <c r="C35" s="244"/>
      <c r="D35" s="244"/>
      <c r="E35" s="244"/>
      <c r="F35" s="244"/>
      <c r="G35" s="1151" t="s">
        <v>498</v>
      </c>
      <c r="H35" s="1152"/>
      <c r="I35" s="1152"/>
      <c r="J35" s="1153"/>
      <c r="K35" s="294">
        <v>187982</v>
      </c>
      <c r="L35" s="294">
        <v>11782</v>
      </c>
      <c r="M35" s="295">
        <v>18395</v>
      </c>
      <c r="N35" s="296">
        <v>-35.9</v>
      </c>
    </row>
    <row r="36" spans="1:16" ht="27" customHeight="1" x14ac:dyDescent="0.15">
      <c r="A36" s="248"/>
      <c r="B36" s="244"/>
      <c r="C36" s="244"/>
      <c r="D36" s="244"/>
      <c r="E36" s="244"/>
      <c r="F36" s="244"/>
      <c r="G36" s="1151" t="s">
        <v>499</v>
      </c>
      <c r="H36" s="1152"/>
      <c r="I36" s="1152"/>
      <c r="J36" s="1153"/>
      <c r="K36" s="294">
        <v>17326</v>
      </c>
      <c r="L36" s="294">
        <v>1086</v>
      </c>
      <c r="M36" s="295">
        <v>4784</v>
      </c>
      <c r="N36" s="296">
        <v>-77.3</v>
      </c>
    </row>
    <row r="37" spans="1:16" ht="13.5" customHeight="1" x14ac:dyDescent="0.15">
      <c r="A37" s="248"/>
      <c r="B37" s="244"/>
      <c r="C37" s="244"/>
      <c r="D37" s="244"/>
      <c r="E37" s="244"/>
      <c r="F37" s="244"/>
      <c r="G37" s="1151" t="s">
        <v>500</v>
      </c>
      <c r="H37" s="1152"/>
      <c r="I37" s="1152"/>
      <c r="J37" s="1153"/>
      <c r="K37" s="294">
        <v>29315</v>
      </c>
      <c r="L37" s="294">
        <v>1837</v>
      </c>
      <c r="M37" s="295">
        <v>901</v>
      </c>
      <c r="N37" s="296">
        <v>103.9</v>
      </c>
    </row>
    <row r="38" spans="1:16" ht="27" customHeight="1" x14ac:dyDescent="0.15">
      <c r="A38" s="248"/>
      <c r="B38" s="244"/>
      <c r="C38" s="244"/>
      <c r="D38" s="244"/>
      <c r="E38" s="244"/>
      <c r="F38" s="244"/>
      <c r="G38" s="1154" t="s">
        <v>501</v>
      </c>
      <c r="H38" s="1155"/>
      <c r="I38" s="1155"/>
      <c r="J38" s="1156"/>
      <c r="K38" s="297" t="s">
        <v>482</v>
      </c>
      <c r="L38" s="297" t="s">
        <v>482</v>
      </c>
      <c r="M38" s="298">
        <v>6</v>
      </c>
      <c r="N38" s="299" t="s">
        <v>482</v>
      </c>
      <c r="O38" s="293"/>
    </row>
    <row r="39" spans="1:16" x14ac:dyDescent="0.15">
      <c r="A39" s="248"/>
      <c r="B39" s="244"/>
      <c r="C39" s="244"/>
      <c r="D39" s="244"/>
      <c r="E39" s="244"/>
      <c r="F39" s="244"/>
      <c r="G39" s="1154" t="s">
        <v>502</v>
      </c>
      <c r="H39" s="1155"/>
      <c r="I39" s="1155"/>
      <c r="J39" s="1156"/>
      <c r="K39" s="300">
        <v>-145142</v>
      </c>
      <c r="L39" s="300">
        <v>-9097</v>
      </c>
      <c r="M39" s="301">
        <v>-3045</v>
      </c>
      <c r="N39" s="302">
        <v>198.8</v>
      </c>
      <c r="O39" s="293"/>
    </row>
    <row r="40" spans="1:16" ht="27" customHeight="1" x14ac:dyDescent="0.15">
      <c r="A40" s="248"/>
      <c r="B40" s="244"/>
      <c r="C40" s="244"/>
      <c r="D40" s="244"/>
      <c r="E40" s="244"/>
      <c r="F40" s="244"/>
      <c r="G40" s="1151" t="s">
        <v>503</v>
      </c>
      <c r="H40" s="1152"/>
      <c r="I40" s="1152"/>
      <c r="J40" s="1153"/>
      <c r="K40" s="300">
        <v>-462255</v>
      </c>
      <c r="L40" s="300">
        <v>-28972</v>
      </c>
      <c r="M40" s="301">
        <v>-49958</v>
      </c>
      <c r="N40" s="302">
        <v>-42</v>
      </c>
      <c r="O40" s="293"/>
    </row>
    <row r="41" spans="1:16" x14ac:dyDescent="0.15">
      <c r="A41" s="248"/>
      <c r="B41" s="244"/>
      <c r="C41" s="244"/>
      <c r="D41" s="244"/>
      <c r="E41" s="244"/>
      <c r="F41" s="244"/>
      <c r="G41" s="1157" t="s">
        <v>277</v>
      </c>
      <c r="H41" s="1158"/>
      <c r="I41" s="1158"/>
      <c r="J41" s="1159"/>
      <c r="K41" s="294">
        <v>125692</v>
      </c>
      <c r="L41" s="300">
        <v>7878</v>
      </c>
      <c r="M41" s="301">
        <v>20376</v>
      </c>
      <c r="N41" s="302">
        <v>-61.3</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1447022</v>
      </c>
      <c r="J51" s="320">
        <v>88024</v>
      </c>
      <c r="K51" s="321">
        <v>-26.4</v>
      </c>
      <c r="L51" s="322">
        <v>59829</v>
      </c>
      <c r="M51" s="323">
        <v>-43.7</v>
      </c>
      <c r="N51" s="324">
        <v>17.3</v>
      </c>
    </row>
    <row r="52" spans="1:14" x14ac:dyDescent="0.15">
      <c r="A52" s="248"/>
      <c r="B52" s="244"/>
      <c r="C52" s="244"/>
      <c r="D52" s="244"/>
      <c r="E52" s="244"/>
      <c r="F52" s="244"/>
      <c r="G52" s="325"/>
      <c r="H52" s="326" t="s">
        <v>514</v>
      </c>
      <c r="I52" s="327">
        <v>1044059</v>
      </c>
      <c r="J52" s="328">
        <v>63511</v>
      </c>
      <c r="K52" s="329">
        <v>-0.9</v>
      </c>
      <c r="L52" s="330">
        <v>33669</v>
      </c>
      <c r="M52" s="331">
        <v>-34.1</v>
      </c>
      <c r="N52" s="332">
        <v>33.200000000000003</v>
      </c>
    </row>
    <row r="53" spans="1:14" x14ac:dyDescent="0.15">
      <c r="A53" s="248"/>
      <c r="B53" s="244"/>
      <c r="C53" s="244"/>
      <c r="D53" s="244"/>
      <c r="E53" s="244"/>
      <c r="F53" s="244"/>
      <c r="G53" s="310" t="s">
        <v>515</v>
      </c>
      <c r="H53" s="311"/>
      <c r="I53" s="319">
        <v>1259688</v>
      </c>
      <c r="J53" s="320">
        <v>76965</v>
      </c>
      <c r="K53" s="321">
        <v>-12.6</v>
      </c>
      <c r="L53" s="322">
        <v>70582</v>
      </c>
      <c r="M53" s="323">
        <v>18</v>
      </c>
      <c r="N53" s="324">
        <v>-30.6</v>
      </c>
    </row>
    <row r="54" spans="1:14" x14ac:dyDescent="0.15">
      <c r="A54" s="248"/>
      <c r="B54" s="244"/>
      <c r="C54" s="244"/>
      <c r="D54" s="244"/>
      <c r="E54" s="244"/>
      <c r="F54" s="244"/>
      <c r="G54" s="325"/>
      <c r="H54" s="326" t="s">
        <v>514</v>
      </c>
      <c r="I54" s="327">
        <v>952640</v>
      </c>
      <c r="J54" s="328">
        <v>58205</v>
      </c>
      <c r="K54" s="329">
        <v>-8.4</v>
      </c>
      <c r="L54" s="330">
        <v>36117</v>
      </c>
      <c r="M54" s="331">
        <v>7.3</v>
      </c>
      <c r="N54" s="332">
        <v>-15.7</v>
      </c>
    </row>
    <row r="55" spans="1:14" x14ac:dyDescent="0.15">
      <c r="A55" s="248"/>
      <c r="B55" s="244"/>
      <c r="C55" s="244"/>
      <c r="D55" s="244"/>
      <c r="E55" s="244"/>
      <c r="F55" s="244"/>
      <c r="G55" s="310" t="s">
        <v>516</v>
      </c>
      <c r="H55" s="311"/>
      <c r="I55" s="319">
        <v>956222</v>
      </c>
      <c r="J55" s="320">
        <v>58863</v>
      </c>
      <c r="K55" s="321">
        <v>-23.5</v>
      </c>
      <c r="L55" s="322">
        <v>81990</v>
      </c>
      <c r="M55" s="323">
        <v>16.2</v>
      </c>
      <c r="N55" s="324">
        <v>-39.700000000000003</v>
      </c>
    </row>
    <row r="56" spans="1:14" x14ac:dyDescent="0.15">
      <c r="A56" s="248"/>
      <c r="B56" s="244"/>
      <c r="C56" s="244"/>
      <c r="D56" s="244"/>
      <c r="E56" s="244"/>
      <c r="F56" s="244"/>
      <c r="G56" s="325"/>
      <c r="H56" s="326" t="s">
        <v>514</v>
      </c>
      <c r="I56" s="327">
        <v>513404</v>
      </c>
      <c r="J56" s="328">
        <v>31604</v>
      </c>
      <c r="K56" s="329">
        <v>-45.7</v>
      </c>
      <c r="L56" s="330">
        <v>34482</v>
      </c>
      <c r="M56" s="331">
        <v>-4.5</v>
      </c>
      <c r="N56" s="332">
        <v>-41.2</v>
      </c>
    </row>
    <row r="57" spans="1:14" x14ac:dyDescent="0.15">
      <c r="A57" s="248"/>
      <c r="B57" s="244"/>
      <c r="C57" s="244"/>
      <c r="D57" s="244"/>
      <c r="E57" s="244"/>
      <c r="F57" s="244"/>
      <c r="G57" s="310" t="s">
        <v>517</v>
      </c>
      <c r="H57" s="311"/>
      <c r="I57" s="319">
        <v>1979668</v>
      </c>
      <c r="J57" s="320">
        <v>123121</v>
      </c>
      <c r="K57" s="321">
        <v>109.2</v>
      </c>
      <c r="L57" s="322">
        <v>87551</v>
      </c>
      <c r="M57" s="323">
        <v>6.8</v>
      </c>
      <c r="N57" s="324">
        <v>102.4</v>
      </c>
    </row>
    <row r="58" spans="1:14" x14ac:dyDescent="0.15">
      <c r="A58" s="248"/>
      <c r="B58" s="244"/>
      <c r="C58" s="244"/>
      <c r="D58" s="244"/>
      <c r="E58" s="244"/>
      <c r="F58" s="244"/>
      <c r="G58" s="325"/>
      <c r="H58" s="326" t="s">
        <v>514</v>
      </c>
      <c r="I58" s="327">
        <v>1238182</v>
      </c>
      <c r="J58" s="328">
        <v>77006</v>
      </c>
      <c r="K58" s="329">
        <v>143.69999999999999</v>
      </c>
      <c r="L58" s="330">
        <v>43994</v>
      </c>
      <c r="M58" s="331">
        <v>27.6</v>
      </c>
      <c r="N58" s="332">
        <v>116.1</v>
      </c>
    </row>
    <row r="59" spans="1:14" x14ac:dyDescent="0.15">
      <c r="A59" s="248"/>
      <c r="B59" s="244"/>
      <c r="C59" s="244"/>
      <c r="D59" s="244"/>
      <c r="E59" s="244"/>
      <c r="F59" s="244"/>
      <c r="G59" s="310" t="s">
        <v>518</v>
      </c>
      <c r="H59" s="311"/>
      <c r="I59" s="319">
        <v>1192445</v>
      </c>
      <c r="J59" s="320">
        <v>74738</v>
      </c>
      <c r="K59" s="321">
        <v>-39.299999999999997</v>
      </c>
      <c r="L59" s="322">
        <v>77577</v>
      </c>
      <c r="M59" s="323">
        <v>-11.4</v>
      </c>
      <c r="N59" s="324">
        <v>-27.9</v>
      </c>
    </row>
    <row r="60" spans="1:14" x14ac:dyDescent="0.15">
      <c r="A60" s="248"/>
      <c r="B60" s="244"/>
      <c r="C60" s="244"/>
      <c r="D60" s="244"/>
      <c r="E60" s="244"/>
      <c r="F60" s="244"/>
      <c r="G60" s="325"/>
      <c r="H60" s="326" t="s">
        <v>514</v>
      </c>
      <c r="I60" s="333">
        <v>1011601</v>
      </c>
      <c r="J60" s="328">
        <v>63403</v>
      </c>
      <c r="K60" s="329">
        <v>-17.7</v>
      </c>
      <c r="L60" s="330">
        <v>40870</v>
      </c>
      <c r="M60" s="331">
        <v>-7.1</v>
      </c>
      <c r="N60" s="332">
        <v>-10.6</v>
      </c>
    </row>
    <row r="61" spans="1:14" x14ac:dyDescent="0.15">
      <c r="A61" s="248"/>
      <c r="B61" s="244"/>
      <c r="C61" s="244"/>
      <c r="D61" s="244"/>
      <c r="E61" s="244"/>
      <c r="F61" s="244"/>
      <c r="G61" s="310" t="s">
        <v>519</v>
      </c>
      <c r="H61" s="334"/>
      <c r="I61" s="335">
        <v>1367009</v>
      </c>
      <c r="J61" s="336">
        <v>84342</v>
      </c>
      <c r="K61" s="337">
        <v>1.5</v>
      </c>
      <c r="L61" s="338">
        <v>75506</v>
      </c>
      <c r="M61" s="339">
        <v>-2.8</v>
      </c>
      <c r="N61" s="324">
        <v>4.3</v>
      </c>
    </row>
    <row r="62" spans="1:14" x14ac:dyDescent="0.15">
      <c r="A62" s="248"/>
      <c r="B62" s="244"/>
      <c r="C62" s="244"/>
      <c r="D62" s="244"/>
      <c r="E62" s="244"/>
      <c r="F62" s="244"/>
      <c r="G62" s="325"/>
      <c r="H62" s="326" t="s">
        <v>514</v>
      </c>
      <c r="I62" s="327">
        <v>951977</v>
      </c>
      <c r="J62" s="328">
        <v>58746</v>
      </c>
      <c r="K62" s="329">
        <v>14.2</v>
      </c>
      <c r="L62" s="330">
        <v>37826</v>
      </c>
      <c r="M62" s="331">
        <v>-2.2000000000000002</v>
      </c>
      <c r="N62" s="332">
        <v>16.399999999999999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29.02</v>
      </c>
      <c r="G47" s="12">
        <v>36.86</v>
      </c>
      <c r="H47" s="12">
        <v>37.22</v>
      </c>
      <c r="I47" s="12">
        <v>36.99</v>
      </c>
      <c r="J47" s="13">
        <v>27.25</v>
      </c>
    </row>
    <row r="48" spans="2:10" ht="57.75" customHeight="1" x14ac:dyDescent="0.15">
      <c r="B48" s="14"/>
      <c r="C48" s="1171" t="s">
        <v>4</v>
      </c>
      <c r="D48" s="1171"/>
      <c r="E48" s="1172"/>
      <c r="F48" s="15">
        <v>10.7</v>
      </c>
      <c r="G48" s="16">
        <v>13.1</v>
      </c>
      <c r="H48" s="16">
        <v>9.76</v>
      </c>
      <c r="I48" s="16">
        <v>9.42</v>
      </c>
      <c r="J48" s="17">
        <v>8.3000000000000007</v>
      </c>
    </row>
    <row r="49" spans="2:10" ht="57.75" customHeight="1" thickBot="1" x14ac:dyDescent="0.2">
      <c r="B49" s="18"/>
      <c r="C49" s="1173" t="s">
        <v>5</v>
      </c>
      <c r="D49" s="1173"/>
      <c r="E49" s="1174"/>
      <c r="F49" s="19" t="s">
        <v>526</v>
      </c>
      <c r="G49" s="20">
        <v>8.86</v>
      </c>
      <c r="H49" s="20" t="s">
        <v>527</v>
      </c>
      <c r="I49" s="20">
        <v>2.63</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齊藤　和之</cp:lastModifiedBy>
  <cp:lastPrinted>2017-04-04T01:51:20Z</cp:lastPrinted>
  <dcterms:created xsi:type="dcterms:W3CDTF">2017-02-15T16:44:21Z</dcterms:created>
  <dcterms:modified xsi:type="dcterms:W3CDTF">2017-04-04T04:51:21Z</dcterms:modified>
  <cp:category/>
</cp:coreProperties>
</file>